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un1\Desktop\"/>
    </mc:Choice>
  </mc:AlternateContent>
  <xr:revisionPtr revIDLastSave="0" documentId="13_ncr:1_{EB9BA8C8-5F00-42A4-B08D-AF6F907E6126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Sheet1" sheetId="1" r:id="rId1"/>
    <sheet name="Category" sheetId="6" r:id="rId2"/>
    <sheet name="Sub-Category" sheetId="7" r:id="rId3"/>
    <sheet name="Line chart" sheetId="9" r:id="rId4"/>
    <sheet name="Bonus" sheetId="11" r:id="rId5"/>
    <sheet name="Bonus Statistical Analysis" sheetId="12" r:id="rId6"/>
  </sheets>
  <definedNames>
    <definedName name="_xlnm._FilterDatabase" localSheetId="0" hidden="1">Sheet1!$A$1:$P$4115</definedName>
    <definedName name="_xlcn.WorksheetConnection_Sheet1A1W41151" hidden="1">Sheet1!$A$1:$W$4115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W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0" i="12" l="1"/>
  <c r="N9" i="12"/>
  <c r="K10" i="12"/>
  <c r="K9" i="12"/>
  <c r="N8" i="12" l="1"/>
  <c r="N7" i="12"/>
  <c r="N6" i="12"/>
  <c r="N5" i="12"/>
  <c r="N4" i="12"/>
  <c r="K4" i="12"/>
  <c r="K8" i="12"/>
  <c r="K7" i="12"/>
  <c r="K6" i="12"/>
  <c r="K5" i="12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13" i="11"/>
  <c r="C13" i="11"/>
  <c r="B13" i="11"/>
  <c r="B12" i="11"/>
  <c r="B11" i="11"/>
  <c r="B10" i="11"/>
  <c r="B9" i="11"/>
  <c r="B8" i="11"/>
  <c r="B7" i="11"/>
  <c r="B6" i="11"/>
  <c r="B5" i="11"/>
  <c r="D4" i="11"/>
  <c r="C4" i="11"/>
  <c r="B4" i="11"/>
  <c r="D3" i="11"/>
  <c r="C3" i="11"/>
  <c r="B3" i="11"/>
  <c r="D2" i="11"/>
  <c r="C2" i="11"/>
  <c r="B2" i="11"/>
  <c r="E12" i="11" l="1"/>
  <c r="H12" i="11" s="1"/>
  <c r="E11" i="11"/>
  <c r="H11" i="11" s="1"/>
  <c r="E10" i="11"/>
  <c r="H10" i="11" s="1"/>
  <c r="E9" i="11"/>
  <c r="H9" i="11" s="1"/>
  <c r="E8" i="11"/>
  <c r="F8" i="11" s="1"/>
  <c r="E7" i="11"/>
  <c r="H7" i="11" s="1"/>
  <c r="E6" i="11"/>
  <c r="F6" i="11" s="1"/>
  <c r="E5" i="11"/>
  <c r="H5" i="11" s="1"/>
  <c r="E13" i="11"/>
  <c r="H13" i="11" s="1"/>
  <c r="E4" i="11"/>
  <c r="F4" i="11" s="1"/>
  <c r="E3" i="11"/>
  <c r="H3" i="11" s="1"/>
  <c r="E2" i="11"/>
  <c r="F2" i="11" s="1"/>
  <c r="F11" i="11"/>
  <c r="F13" i="11"/>
  <c r="G13" i="1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6" i="11" l="1"/>
  <c r="G12" i="11"/>
  <c r="F12" i="11"/>
  <c r="G11" i="11"/>
  <c r="F10" i="11"/>
  <c r="G10" i="11"/>
  <c r="F9" i="11"/>
  <c r="G9" i="11"/>
  <c r="H8" i="11"/>
  <c r="G8" i="11"/>
  <c r="F7" i="11"/>
  <c r="G7" i="11"/>
  <c r="H6" i="11"/>
  <c r="F5" i="11"/>
  <c r="G5" i="11"/>
  <c r="G4" i="11"/>
  <c r="H4" i="11"/>
  <c r="G3" i="11"/>
  <c r="F3" i="11"/>
  <c r="G2" i="11"/>
  <c r="H2" i="11"/>
  <c r="U4087" i="1"/>
  <c r="V4087" i="1" s="1"/>
  <c r="W4087" i="1"/>
  <c r="U4039" i="1"/>
  <c r="V4039" i="1" s="1"/>
  <c r="W4039" i="1"/>
  <c r="U3983" i="1"/>
  <c r="V3983" i="1" s="1"/>
  <c r="W3983" i="1"/>
  <c r="U3927" i="1"/>
  <c r="V3927" i="1" s="1"/>
  <c r="W3927" i="1"/>
  <c r="U3887" i="1"/>
  <c r="V3887" i="1" s="1"/>
  <c r="W3887" i="1"/>
  <c r="U3839" i="1"/>
  <c r="V3839" i="1" s="1"/>
  <c r="W3839" i="1"/>
  <c r="U3791" i="1"/>
  <c r="V3791" i="1" s="1"/>
  <c r="W3791" i="1"/>
  <c r="U3735" i="1"/>
  <c r="V3735" i="1" s="1"/>
  <c r="W3735" i="1"/>
  <c r="U3679" i="1"/>
  <c r="V3679" i="1" s="1"/>
  <c r="W3679" i="1"/>
  <c r="U3623" i="1"/>
  <c r="V3623" i="1" s="1"/>
  <c r="W3623" i="1"/>
  <c r="U3575" i="1"/>
  <c r="V3575" i="1" s="1"/>
  <c r="W3575" i="1"/>
  <c r="U3519" i="1"/>
  <c r="V3519" i="1" s="1"/>
  <c r="W3519" i="1"/>
  <c r="U3463" i="1"/>
  <c r="V3463" i="1" s="1"/>
  <c r="W3463" i="1"/>
  <c r="U3407" i="1"/>
  <c r="V3407" i="1" s="1"/>
  <c r="W3407" i="1"/>
  <c r="U3359" i="1"/>
  <c r="V3359" i="1" s="1"/>
  <c r="W3359" i="1"/>
  <c r="U3303" i="1"/>
  <c r="V3303" i="1" s="1"/>
  <c r="W3303" i="1"/>
  <c r="U3255" i="1"/>
  <c r="V3255" i="1" s="1"/>
  <c r="W3255" i="1"/>
  <c r="U3199" i="1"/>
  <c r="V3199" i="1" s="1"/>
  <c r="W3199" i="1"/>
  <c r="U3143" i="1"/>
  <c r="V3143" i="1" s="1"/>
  <c r="W3143" i="1"/>
  <c r="U3095" i="1"/>
  <c r="V3095" i="1" s="1"/>
  <c r="W3095" i="1"/>
  <c r="U3039" i="1"/>
  <c r="V3039" i="1" s="1"/>
  <c r="W3039" i="1"/>
  <c r="U2983" i="1"/>
  <c r="V2983" i="1" s="1"/>
  <c r="W2983" i="1"/>
  <c r="U2935" i="1"/>
  <c r="V2935" i="1" s="1"/>
  <c r="W2935" i="1"/>
  <c r="U2871" i="1"/>
  <c r="V2871" i="1" s="1"/>
  <c r="W2871" i="1"/>
  <c r="U2815" i="1"/>
  <c r="V2815" i="1" s="1"/>
  <c r="W2815" i="1"/>
  <c r="U2767" i="1"/>
  <c r="V2767" i="1" s="1"/>
  <c r="W2767" i="1"/>
  <c r="U2703" i="1"/>
  <c r="V2703" i="1" s="1"/>
  <c r="W2703" i="1"/>
  <c r="U2647" i="1"/>
  <c r="V2647" i="1" s="1"/>
  <c r="W2647" i="1"/>
  <c r="U2599" i="1"/>
  <c r="V2599" i="1" s="1"/>
  <c r="W2599" i="1"/>
  <c r="U2543" i="1"/>
  <c r="V2543" i="1" s="1"/>
  <c r="W2543" i="1"/>
  <c r="U2487" i="1"/>
  <c r="V2487" i="1" s="1"/>
  <c r="W2487" i="1"/>
  <c r="U2439" i="1"/>
  <c r="V2439" i="1" s="1"/>
  <c r="W2439" i="1"/>
  <c r="U2383" i="1"/>
  <c r="V2383" i="1" s="1"/>
  <c r="W2383" i="1"/>
  <c r="U2327" i="1"/>
  <c r="V2327" i="1" s="1"/>
  <c r="W2327" i="1"/>
  <c r="U2279" i="1"/>
  <c r="V2279" i="1" s="1"/>
  <c r="W2279" i="1"/>
  <c r="U2223" i="1"/>
  <c r="V2223" i="1" s="1"/>
  <c r="W2223" i="1"/>
  <c r="U2167" i="1"/>
  <c r="V2167" i="1" s="1"/>
  <c r="W2167" i="1"/>
  <c r="U2119" i="1"/>
  <c r="V2119" i="1" s="1"/>
  <c r="W2119" i="1"/>
  <c r="U2063" i="1"/>
  <c r="V2063" i="1" s="1"/>
  <c r="W2063" i="1"/>
  <c r="U2007" i="1"/>
  <c r="V2007" i="1" s="1"/>
  <c r="W2007" i="1"/>
  <c r="U1959" i="1"/>
  <c r="V1959" i="1" s="1"/>
  <c r="W1959" i="1"/>
  <c r="U1903" i="1"/>
  <c r="V1903" i="1" s="1"/>
  <c r="W1903" i="1"/>
  <c r="U1847" i="1"/>
  <c r="V1847" i="1" s="1"/>
  <c r="W1847" i="1"/>
  <c r="U1791" i="1"/>
  <c r="V1791" i="1" s="1"/>
  <c r="W1791" i="1"/>
  <c r="U1743" i="1"/>
  <c r="V1743" i="1" s="1"/>
  <c r="W1743" i="1"/>
  <c r="U1687" i="1"/>
  <c r="V1687" i="1" s="1"/>
  <c r="W1687" i="1"/>
  <c r="U1631" i="1"/>
  <c r="V1631" i="1" s="1"/>
  <c r="W1631" i="1"/>
  <c r="U1575" i="1"/>
  <c r="V1575" i="1" s="1"/>
  <c r="W1575" i="1"/>
  <c r="U1511" i="1"/>
  <c r="V1511" i="1" s="1"/>
  <c r="W1511" i="1"/>
  <c r="U1455" i="1"/>
  <c r="V1455" i="1" s="1"/>
  <c r="W1455" i="1"/>
  <c r="W1399" i="1"/>
  <c r="U1399" i="1"/>
  <c r="V1399" i="1" s="1"/>
  <c r="U1351" i="1"/>
  <c r="V1351" i="1" s="1"/>
  <c r="W1351" i="1"/>
  <c r="U1279" i="1"/>
  <c r="V1279" i="1" s="1"/>
  <c r="W1279" i="1"/>
  <c r="U1223" i="1"/>
  <c r="V1223" i="1" s="1"/>
  <c r="W1223" i="1"/>
  <c r="U1175" i="1"/>
  <c r="V1175" i="1" s="1"/>
  <c r="W1175" i="1"/>
  <c r="U1119" i="1"/>
  <c r="V1119" i="1" s="1"/>
  <c r="W1119" i="1"/>
  <c r="U1071" i="1"/>
  <c r="V1071" i="1" s="1"/>
  <c r="W1071" i="1"/>
  <c r="W1015" i="1"/>
  <c r="U1015" i="1"/>
  <c r="V1015" i="1" s="1"/>
  <c r="W959" i="1"/>
  <c r="U959" i="1"/>
  <c r="V959" i="1" s="1"/>
  <c r="W911" i="1"/>
  <c r="U911" i="1"/>
  <c r="V911" i="1" s="1"/>
  <c r="W855" i="1"/>
  <c r="U855" i="1"/>
  <c r="V855" i="1" s="1"/>
  <c r="W807" i="1"/>
  <c r="U807" i="1"/>
  <c r="V807" i="1" s="1"/>
  <c r="W751" i="1"/>
  <c r="U751" i="1"/>
  <c r="V751" i="1" s="1"/>
  <c r="W695" i="1"/>
  <c r="U695" i="1"/>
  <c r="V695" i="1" s="1"/>
  <c r="W647" i="1"/>
  <c r="U647" i="1"/>
  <c r="V647" i="1" s="1"/>
  <c r="W591" i="1"/>
  <c r="U591" i="1"/>
  <c r="V591" i="1" s="1"/>
  <c r="W543" i="1"/>
  <c r="U543" i="1"/>
  <c r="V543" i="1" s="1"/>
  <c r="W479" i="1"/>
  <c r="U479" i="1"/>
  <c r="V479" i="1" s="1"/>
  <c r="W407" i="1"/>
  <c r="U407" i="1"/>
  <c r="V407" i="1" s="1"/>
  <c r="W343" i="1"/>
  <c r="U343" i="1"/>
  <c r="V343" i="1" s="1"/>
  <c r="W295" i="1"/>
  <c r="U295" i="1"/>
  <c r="V295" i="1" s="1"/>
  <c r="W239" i="1"/>
  <c r="U239" i="1"/>
  <c r="V239" i="1" s="1"/>
  <c r="W183" i="1"/>
  <c r="U183" i="1"/>
  <c r="V183" i="1" s="1"/>
  <c r="W135" i="1"/>
  <c r="U135" i="1"/>
  <c r="V135" i="1" s="1"/>
  <c r="W79" i="1"/>
  <c r="U79" i="1"/>
  <c r="V79" i="1" s="1"/>
  <c r="U23" i="1"/>
  <c r="V23" i="1" s="1"/>
  <c r="W23" i="1"/>
  <c r="U4086" i="1"/>
  <c r="V4086" i="1" s="1"/>
  <c r="W4086" i="1"/>
  <c r="U4111" i="1"/>
  <c r="V4111" i="1" s="1"/>
  <c r="W4111" i="1"/>
  <c r="U4063" i="1"/>
  <c r="V4063" i="1" s="1"/>
  <c r="W4063" i="1"/>
  <c r="U4007" i="1"/>
  <c r="V4007" i="1" s="1"/>
  <c r="W4007" i="1"/>
  <c r="U3959" i="1"/>
  <c r="V3959" i="1" s="1"/>
  <c r="W3959" i="1"/>
  <c r="U3903" i="1"/>
  <c r="V3903" i="1" s="1"/>
  <c r="W3903" i="1"/>
  <c r="U3847" i="1"/>
  <c r="V3847" i="1" s="1"/>
  <c r="W3847" i="1"/>
  <c r="U3799" i="1"/>
  <c r="V3799" i="1" s="1"/>
  <c r="W3799" i="1"/>
  <c r="U3743" i="1"/>
  <c r="V3743" i="1" s="1"/>
  <c r="W3743" i="1"/>
  <c r="U3687" i="1"/>
  <c r="V3687" i="1" s="1"/>
  <c r="W3687" i="1"/>
  <c r="U3639" i="1"/>
  <c r="V3639" i="1" s="1"/>
  <c r="W3639" i="1"/>
  <c r="U3591" i="1"/>
  <c r="V3591" i="1" s="1"/>
  <c r="W3591" i="1"/>
  <c r="U3535" i="1"/>
  <c r="V3535" i="1" s="1"/>
  <c r="W3535" i="1"/>
  <c r="U3479" i="1"/>
  <c r="V3479" i="1" s="1"/>
  <c r="W3479" i="1"/>
  <c r="U3431" i="1"/>
  <c r="V3431" i="1" s="1"/>
  <c r="W3431" i="1"/>
  <c r="U3367" i="1"/>
  <c r="V3367" i="1" s="1"/>
  <c r="W3367" i="1"/>
  <c r="U3311" i="1"/>
  <c r="V3311" i="1" s="1"/>
  <c r="W3311" i="1"/>
  <c r="U3263" i="1"/>
  <c r="V3263" i="1" s="1"/>
  <c r="W3263" i="1"/>
  <c r="U3207" i="1"/>
  <c r="V3207" i="1" s="1"/>
  <c r="W3207" i="1"/>
  <c r="U3159" i="1"/>
  <c r="V3159" i="1" s="1"/>
  <c r="W3159" i="1"/>
  <c r="U3111" i="1"/>
  <c r="V3111" i="1" s="1"/>
  <c r="W3111" i="1"/>
  <c r="U3071" i="1"/>
  <c r="V3071" i="1" s="1"/>
  <c r="W3071" i="1"/>
  <c r="U3023" i="1"/>
  <c r="V3023" i="1" s="1"/>
  <c r="W3023" i="1"/>
  <c r="U2959" i="1"/>
  <c r="V2959" i="1" s="1"/>
  <c r="W2959" i="1"/>
  <c r="U2919" i="1"/>
  <c r="V2919" i="1" s="1"/>
  <c r="W2919" i="1"/>
  <c r="U2863" i="1"/>
  <c r="V2863" i="1" s="1"/>
  <c r="W2863" i="1"/>
  <c r="U2807" i="1"/>
  <c r="V2807" i="1" s="1"/>
  <c r="W2807" i="1"/>
  <c r="U2759" i="1"/>
  <c r="V2759" i="1" s="1"/>
  <c r="W2759" i="1"/>
  <c r="U2711" i="1"/>
  <c r="V2711" i="1" s="1"/>
  <c r="W2711" i="1"/>
  <c r="U2655" i="1"/>
  <c r="V2655" i="1" s="1"/>
  <c r="W2655" i="1"/>
  <c r="U2607" i="1"/>
  <c r="V2607" i="1" s="1"/>
  <c r="W2607" i="1"/>
  <c r="U2551" i="1"/>
  <c r="V2551" i="1" s="1"/>
  <c r="W2551" i="1"/>
  <c r="W2495" i="1"/>
  <c r="U2495" i="1"/>
  <c r="V2495" i="1" s="1"/>
  <c r="U2447" i="1"/>
  <c r="V2447" i="1" s="1"/>
  <c r="W2447" i="1"/>
  <c r="U2391" i="1"/>
  <c r="V2391" i="1" s="1"/>
  <c r="W2391" i="1"/>
  <c r="U2335" i="1"/>
  <c r="V2335" i="1" s="1"/>
  <c r="W2335" i="1"/>
  <c r="U2287" i="1"/>
  <c r="V2287" i="1" s="1"/>
  <c r="W2287" i="1"/>
  <c r="U2231" i="1"/>
  <c r="V2231" i="1" s="1"/>
  <c r="W2231" i="1"/>
  <c r="U2183" i="1"/>
  <c r="V2183" i="1" s="1"/>
  <c r="W2183" i="1"/>
  <c r="U2127" i="1"/>
  <c r="V2127" i="1" s="1"/>
  <c r="W2127" i="1"/>
  <c r="U2079" i="1"/>
  <c r="V2079" i="1" s="1"/>
  <c r="W2079" i="1"/>
  <c r="U2031" i="1"/>
  <c r="V2031" i="1" s="1"/>
  <c r="W2031" i="1"/>
  <c r="U1967" i="1"/>
  <c r="V1967" i="1" s="1"/>
  <c r="W1967" i="1"/>
  <c r="U1911" i="1"/>
  <c r="V1911" i="1" s="1"/>
  <c r="W1911" i="1"/>
  <c r="U1863" i="1"/>
  <c r="V1863" i="1" s="1"/>
  <c r="W1863" i="1"/>
  <c r="U1815" i="1"/>
  <c r="V1815" i="1" s="1"/>
  <c r="W1815" i="1"/>
  <c r="U1759" i="1"/>
  <c r="V1759" i="1" s="1"/>
  <c r="W1759" i="1"/>
  <c r="U1703" i="1"/>
  <c r="V1703" i="1" s="1"/>
  <c r="W1703" i="1"/>
  <c r="U1655" i="1"/>
  <c r="V1655" i="1" s="1"/>
  <c r="W1655" i="1"/>
  <c r="U1599" i="1"/>
  <c r="V1599" i="1" s="1"/>
  <c r="W1599" i="1"/>
  <c r="U1543" i="1"/>
  <c r="V1543" i="1" s="1"/>
  <c r="W1543" i="1"/>
  <c r="U1479" i="1"/>
  <c r="V1479" i="1" s="1"/>
  <c r="W1479" i="1"/>
  <c r="W1431" i="1"/>
  <c r="U1431" i="1"/>
  <c r="V1431" i="1" s="1"/>
  <c r="U1375" i="1"/>
  <c r="V1375" i="1" s="1"/>
  <c r="W1375" i="1"/>
  <c r="U1327" i="1"/>
  <c r="V1327" i="1" s="1"/>
  <c r="W1327" i="1"/>
  <c r="U1287" i="1"/>
  <c r="V1287" i="1" s="1"/>
  <c r="W1287" i="1"/>
  <c r="U1247" i="1"/>
  <c r="V1247" i="1" s="1"/>
  <c r="W1247" i="1"/>
  <c r="U1207" i="1"/>
  <c r="V1207" i="1" s="1"/>
  <c r="W1207" i="1"/>
  <c r="U1151" i="1"/>
  <c r="V1151" i="1" s="1"/>
  <c r="W1151" i="1"/>
  <c r="U1095" i="1"/>
  <c r="V1095" i="1" s="1"/>
  <c r="W1095" i="1"/>
  <c r="W1039" i="1"/>
  <c r="U1039" i="1"/>
  <c r="V1039" i="1" s="1"/>
  <c r="W991" i="1"/>
  <c r="U991" i="1"/>
  <c r="V991" i="1" s="1"/>
  <c r="W935" i="1"/>
  <c r="U935" i="1"/>
  <c r="V935" i="1" s="1"/>
  <c r="W879" i="1"/>
  <c r="U879" i="1"/>
  <c r="V879" i="1" s="1"/>
  <c r="W831" i="1"/>
  <c r="U831" i="1"/>
  <c r="V831" i="1" s="1"/>
  <c r="W775" i="1"/>
  <c r="U775" i="1"/>
  <c r="V775" i="1" s="1"/>
  <c r="W727" i="1"/>
  <c r="U727" i="1"/>
  <c r="V727" i="1" s="1"/>
  <c r="W671" i="1"/>
  <c r="U671" i="1"/>
  <c r="V671" i="1" s="1"/>
  <c r="W607" i="1"/>
  <c r="U607" i="1"/>
  <c r="V607" i="1" s="1"/>
  <c r="W559" i="1"/>
  <c r="U559" i="1"/>
  <c r="V559" i="1" s="1"/>
  <c r="W503" i="1"/>
  <c r="U503" i="1"/>
  <c r="V503" i="1" s="1"/>
  <c r="W455" i="1"/>
  <c r="U455" i="1"/>
  <c r="V455" i="1" s="1"/>
  <c r="W415" i="1"/>
  <c r="U415" i="1"/>
  <c r="V415" i="1" s="1"/>
  <c r="W367" i="1"/>
  <c r="U367" i="1"/>
  <c r="V367" i="1" s="1"/>
  <c r="W319" i="1"/>
  <c r="U319" i="1"/>
  <c r="V319" i="1" s="1"/>
  <c r="W263" i="1"/>
  <c r="U263" i="1"/>
  <c r="V263" i="1" s="1"/>
  <c r="W215" i="1"/>
  <c r="U215" i="1"/>
  <c r="V215" i="1" s="1"/>
  <c r="W167" i="1"/>
  <c r="U167" i="1"/>
  <c r="V167" i="1" s="1"/>
  <c r="W111" i="1"/>
  <c r="U111" i="1"/>
  <c r="V111" i="1" s="1"/>
  <c r="U55" i="1"/>
  <c r="V55" i="1" s="1"/>
  <c r="W55" i="1"/>
  <c r="U4094" i="1"/>
  <c r="V4094" i="1" s="1"/>
  <c r="W4094" i="1"/>
  <c r="U4055" i="1"/>
  <c r="V4055" i="1" s="1"/>
  <c r="W4055" i="1"/>
  <c r="U3999" i="1"/>
  <c r="V3999" i="1" s="1"/>
  <c r="W3999" i="1"/>
  <c r="U3943" i="1"/>
  <c r="V3943" i="1" s="1"/>
  <c r="W3943" i="1"/>
  <c r="U3895" i="1"/>
  <c r="V3895" i="1" s="1"/>
  <c r="W3895" i="1"/>
  <c r="U3831" i="1"/>
  <c r="V3831" i="1" s="1"/>
  <c r="W3831" i="1"/>
  <c r="U3775" i="1"/>
  <c r="V3775" i="1" s="1"/>
  <c r="W3775" i="1"/>
  <c r="U3727" i="1"/>
  <c r="V3727" i="1" s="1"/>
  <c r="W3727" i="1"/>
  <c r="U3671" i="1"/>
  <c r="V3671" i="1" s="1"/>
  <c r="W3671" i="1"/>
  <c r="U3607" i="1"/>
  <c r="V3607" i="1" s="1"/>
  <c r="W3607" i="1"/>
  <c r="U3559" i="1"/>
  <c r="V3559" i="1" s="1"/>
  <c r="W3559" i="1"/>
  <c r="U3503" i="1"/>
  <c r="V3503" i="1" s="1"/>
  <c r="W3503" i="1"/>
  <c r="U3447" i="1"/>
  <c r="V3447" i="1" s="1"/>
  <c r="W3447" i="1"/>
  <c r="U3391" i="1"/>
  <c r="V3391" i="1" s="1"/>
  <c r="W3391" i="1"/>
  <c r="U3343" i="1"/>
  <c r="V3343" i="1" s="1"/>
  <c r="W3343" i="1"/>
  <c r="U3287" i="1"/>
  <c r="V3287" i="1" s="1"/>
  <c r="W3287" i="1"/>
  <c r="U3231" i="1"/>
  <c r="V3231" i="1" s="1"/>
  <c r="W3231" i="1"/>
  <c r="U3183" i="1"/>
  <c r="V3183" i="1" s="1"/>
  <c r="W3183" i="1"/>
  <c r="U3119" i="1"/>
  <c r="V3119" i="1" s="1"/>
  <c r="W3119" i="1"/>
  <c r="U3055" i="1"/>
  <c r="V3055" i="1" s="1"/>
  <c r="W3055" i="1"/>
  <c r="U3007" i="1"/>
  <c r="V3007" i="1" s="1"/>
  <c r="W3007" i="1"/>
  <c r="U2951" i="1"/>
  <c r="V2951" i="1" s="1"/>
  <c r="W2951" i="1"/>
  <c r="U2895" i="1"/>
  <c r="V2895" i="1" s="1"/>
  <c r="W2895" i="1"/>
  <c r="U2847" i="1"/>
  <c r="V2847" i="1" s="1"/>
  <c r="W2847" i="1"/>
  <c r="U2791" i="1"/>
  <c r="V2791" i="1" s="1"/>
  <c r="W2791" i="1"/>
  <c r="U2743" i="1"/>
  <c r="V2743" i="1" s="1"/>
  <c r="W2743" i="1"/>
  <c r="U2687" i="1"/>
  <c r="V2687" i="1" s="1"/>
  <c r="W2687" i="1"/>
  <c r="U2631" i="1"/>
  <c r="V2631" i="1" s="1"/>
  <c r="W2631" i="1"/>
  <c r="U2575" i="1"/>
  <c r="V2575" i="1" s="1"/>
  <c r="W2575" i="1"/>
  <c r="U2527" i="1"/>
  <c r="V2527" i="1" s="1"/>
  <c r="W2527" i="1"/>
  <c r="W2471" i="1"/>
  <c r="U2471" i="1"/>
  <c r="V2471" i="1" s="1"/>
  <c r="U2423" i="1"/>
  <c r="V2423" i="1" s="1"/>
  <c r="W2423" i="1"/>
  <c r="U2367" i="1"/>
  <c r="V2367" i="1" s="1"/>
  <c r="W2367" i="1"/>
  <c r="U2311" i="1"/>
  <c r="V2311" i="1" s="1"/>
  <c r="W2311" i="1"/>
  <c r="U2263" i="1"/>
  <c r="V2263" i="1" s="1"/>
  <c r="W2263" i="1"/>
  <c r="U2207" i="1"/>
  <c r="V2207" i="1" s="1"/>
  <c r="W2207" i="1"/>
  <c r="U2151" i="1"/>
  <c r="V2151" i="1" s="1"/>
  <c r="W2151" i="1"/>
  <c r="U2103" i="1"/>
  <c r="V2103" i="1" s="1"/>
  <c r="W2103" i="1"/>
  <c r="U2047" i="1"/>
  <c r="V2047" i="1" s="1"/>
  <c r="W2047" i="1"/>
  <c r="U1991" i="1"/>
  <c r="V1991" i="1" s="1"/>
  <c r="W1991" i="1"/>
  <c r="U1943" i="1"/>
  <c r="V1943" i="1" s="1"/>
  <c r="W1943" i="1"/>
  <c r="U1887" i="1"/>
  <c r="V1887" i="1" s="1"/>
  <c r="W1887" i="1"/>
  <c r="U1831" i="1"/>
  <c r="V1831" i="1" s="1"/>
  <c r="W1831" i="1"/>
  <c r="U1775" i="1"/>
  <c r="V1775" i="1" s="1"/>
  <c r="W1775" i="1"/>
  <c r="U1727" i="1"/>
  <c r="V1727" i="1" s="1"/>
  <c r="W1727" i="1"/>
  <c r="U1671" i="1"/>
  <c r="V1671" i="1" s="1"/>
  <c r="W1671" i="1"/>
  <c r="U1623" i="1"/>
  <c r="V1623" i="1" s="1"/>
  <c r="W1623" i="1"/>
  <c r="U1583" i="1"/>
  <c r="V1583" i="1" s="1"/>
  <c r="W1583" i="1"/>
  <c r="U1527" i="1"/>
  <c r="V1527" i="1" s="1"/>
  <c r="W1527" i="1"/>
  <c r="U1471" i="1"/>
  <c r="V1471" i="1" s="1"/>
  <c r="W1471" i="1"/>
  <c r="W1415" i="1"/>
  <c r="U1415" i="1"/>
  <c r="V1415" i="1" s="1"/>
  <c r="U1367" i="1"/>
  <c r="V1367" i="1" s="1"/>
  <c r="W1367" i="1"/>
  <c r="U1311" i="1"/>
  <c r="V1311" i="1" s="1"/>
  <c r="W1311" i="1"/>
  <c r="U1255" i="1"/>
  <c r="V1255" i="1" s="1"/>
  <c r="W1255" i="1"/>
  <c r="U1191" i="1"/>
  <c r="V1191" i="1" s="1"/>
  <c r="W1191" i="1"/>
  <c r="U1135" i="1"/>
  <c r="V1135" i="1" s="1"/>
  <c r="W1135" i="1"/>
  <c r="U1087" i="1"/>
  <c r="V1087" i="1" s="1"/>
  <c r="W1087" i="1"/>
  <c r="W1031" i="1"/>
  <c r="U1031" i="1"/>
  <c r="V1031" i="1" s="1"/>
  <c r="W983" i="1"/>
  <c r="U983" i="1"/>
  <c r="V983" i="1" s="1"/>
  <c r="W927" i="1"/>
  <c r="U927" i="1"/>
  <c r="V927" i="1" s="1"/>
  <c r="W871" i="1"/>
  <c r="U871" i="1"/>
  <c r="V871" i="1" s="1"/>
  <c r="W823" i="1"/>
  <c r="U823" i="1"/>
  <c r="V823" i="1" s="1"/>
  <c r="W767" i="1"/>
  <c r="U767" i="1"/>
  <c r="V767" i="1" s="1"/>
  <c r="W719" i="1"/>
  <c r="U719" i="1"/>
  <c r="V719" i="1" s="1"/>
  <c r="W663" i="1"/>
  <c r="U663" i="1"/>
  <c r="V663" i="1" s="1"/>
  <c r="W615" i="1"/>
  <c r="U615" i="1"/>
  <c r="V615" i="1" s="1"/>
  <c r="W567" i="1"/>
  <c r="U567" i="1"/>
  <c r="V567" i="1" s="1"/>
  <c r="W511" i="1"/>
  <c r="U511" i="1"/>
  <c r="V511" i="1" s="1"/>
  <c r="W471" i="1"/>
  <c r="U471" i="1"/>
  <c r="V471" i="1" s="1"/>
  <c r="W423" i="1"/>
  <c r="U423" i="1"/>
  <c r="V423" i="1" s="1"/>
  <c r="W383" i="1"/>
  <c r="U383" i="1"/>
  <c r="V383" i="1" s="1"/>
  <c r="W327" i="1"/>
  <c r="U327" i="1"/>
  <c r="V327" i="1" s="1"/>
  <c r="W271" i="1"/>
  <c r="U271" i="1"/>
  <c r="V271" i="1" s="1"/>
  <c r="W223" i="1"/>
  <c r="U223" i="1"/>
  <c r="V223" i="1" s="1"/>
  <c r="W159" i="1"/>
  <c r="U159" i="1"/>
  <c r="V159" i="1" s="1"/>
  <c r="W95" i="1"/>
  <c r="U95" i="1"/>
  <c r="V95" i="1" s="1"/>
  <c r="U39" i="1"/>
  <c r="V39" i="1" s="1"/>
  <c r="W39" i="1"/>
  <c r="U4110" i="1"/>
  <c r="V4110" i="1" s="1"/>
  <c r="W4110" i="1"/>
  <c r="U4108" i="1"/>
  <c r="V4108" i="1" s="1"/>
  <c r="W4108" i="1"/>
  <c r="U4100" i="1"/>
  <c r="V4100" i="1" s="1"/>
  <c r="W4100" i="1"/>
  <c r="W4092" i="1"/>
  <c r="U4092" i="1"/>
  <c r="V4092" i="1" s="1"/>
  <c r="W4084" i="1"/>
  <c r="U4084" i="1"/>
  <c r="V4084" i="1" s="1"/>
  <c r="W4076" i="1"/>
  <c r="U4076" i="1"/>
  <c r="V4076" i="1" s="1"/>
  <c r="W4068" i="1"/>
  <c r="U4068" i="1"/>
  <c r="V4068" i="1" s="1"/>
  <c r="W4060" i="1"/>
  <c r="U4060" i="1"/>
  <c r="V4060" i="1" s="1"/>
  <c r="U4052" i="1"/>
  <c r="V4052" i="1" s="1"/>
  <c r="W4052" i="1"/>
  <c r="U4044" i="1"/>
  <c r="V4044" i="1" s="1"/>
  <c r="W4044" i="1"/>
  <c r="W4036" i="1"/>
  <c r="U4036" i="1"/>
  <c r="V4036" i="1" s="1"/>
  <c r="W4028" i="1"/>
  <c r="U4028" i="1"/>
  <c r="V4028" i="1" s="1"/>
  <c r="U4020" i="1"/>
  <c r="V4020" i="1" s="1"/>
  <c r="W4020" i="1"/>
  <c r="W4012" i="1"/>
  <c r="U4012" i="1"/>
  <c r="V4012" i="1" s="1"/>
  <c r="W4004" i="1"/>
  <c r="U4004" i="1"/>
  <c r="V4004" i="1" s="1"/>
  <c r="U3996" i="1"/>
  <c r="V3996" i="1" s="1"/>
  <c r="W3996" i="1"/>
  <c r="U3988" i="1"/>
  <c r="V3988" i="1" s="1"/>
  <c r="W3988" i="1"/>
  <c r="U4095" i="1"/>
  <c r="V4095" i="1" s="1"/>
  <c r="W4095" i="1"/>
  <c r="U4047" i="1"/>
  <c r="V4047" i="1" s="1"/>
  <c r="W4047" i="1"/>
  <c r="U3991" i="1"/>
  <c r="V3991" i="1" s="1"/>
  <c r="W3991" i="1"/>
  <c r="U3935" i="1"/>
  <c r="V3935" i="1" s="1"/>
  <c r="W3935" i="1"/>
  <c r="U3879" i="1"/>
  <c r="V3879" i="1" s="1"/>
  <c r="W3879" i="1"/>
  <c r="U3823" i="1"/>
  <c r="V3823" i="1" s="1"/>
  <c r="W3823" i="1"/>
  <c r="U3767" i="1"/>
  <c r="V3767" i="1" s="1"/>
  <c r="W3767" i="1"/>
  <c r="U3711" i="1"/>
  <c r="V3711" i="1" s="1"/>
  <c r="W3711" i="1"/>
  <c r="U3655" i="1"/>
  <c r="V3655" i="1" s="1"/>
  <c r="W3655" i="1"/>
  <c r="U3599" i="1"/>
  <c r="V3599" i="1" s="1"/>
  <c r="W3599" i="1"/>
  <c r="U3543" i="1"/>
  <c r="V3543" i="1" s="1"/>
  <c r="W3543" i="1"/>
  <c r="U3495" i="1"/>
  <c r="V3495" i="1" s="1"/>
  <c r="W3495" i="1"/>
  <c r="U3439" i="1"/>
  <c r="V3439" i="1" s="1"/>
  <c r="W3439" i="1"/>
  <c r="U3383" i="1"/>
  <c r="V3383" i="1" s="1"/>
  <c r="W3383" i="1"/>
  <c r="U3335" i="1"/>
  <c r="V3335" i="1" s="1"/>
  <c r="W3335" i="1"/>
  <c r="U3279" i="1"/>
  <c r="V3279" i="1" s="1"/>
  <c r="W3279" i="1"/>
  <c r="U3223" i="1"/>
  <c r="V3223" i="1" s="1"/>
  <c r="W3223" i="1"/>
  <c r="U3167" i="1"/>
  <c r="V3167" i="1" s="1"/>
  <c r="W3167" i="1"/>
  <c r="U3103" i="1"/>
  <c r="V3103" i="1" s="1"/>
  <c r="W3103" i="1"/>
  <c r="U3047" i="1"/>
  <c r="V3047" i="1" s="1"/>
  <c r="W3047" i="1"/>
  <c r="U2999" i="1"/>
  <c r="V2999" i="1" s="1"/>
  <c r="W2999" i="1"/>
  <c r="U2943" i="1"/>
  <c r="V2943" i="1" s="1"/>
  <c r="W2943" i="1"/>
  <c r="U2887" i="1"/>
  <c r="V2887" i="1" s="1"/>
  <c r="W2887" i="1"/>
  <c r="U2839" i="1"/>
  <c r="V2839" i="1" s="1"/>
  <c r="W2839" i="1"/>
  <c r="U2783" i="1"/>
  <c r="V2783" i="1" s="1"/>
  <c r="W2783" i="1"/>
  <c r="U2727" i="1"/>
  <c r="V2727" i="1" s="1"/>
  <c r="W2727" i="1"/>
  <c r="U2679" i="1"/>
  <c r="V2679" i="1" s="1"/>
  <c r="W2679" i="1"/>
  <c r="U2623" i="1"/>
  <c r="V2623" i="1" s="1"/>
  <c r="W2623" i="1"/>
  <c r="U2567" i="1"/>
  <c r="V2567" i="1" s="1"/>
  <c r="W2567" i="1"/>
  <c r="U2519" i="1"/>
  <c r="V2519" i="1" s="1"/>
  <c r="W2519" i="1"/>
  <c r="U2463" i="1"/>
  <c r="V2463" i="1" s="1"/>
  <c r="W2463" i="1"/>
  <c r="U2407" i="1"/>
  <c r="V2407" i="1" s="1"/>
  <c r="W2407" i="1"/>
  <c r="U2359" i="1"/>
  <c r="V2359" i="1" s="1"/>
  <c r="W2359" i="1"/>
  <c r="U2303" i="1"/>
  <c r="V2303" i="1" s="1"/>
  <c r="W2303" i="1"/>
  <c r="U2255" i="1"/>
  <c r="V2255" i="1" s="1"/>
  <c r="W2255" i="1"/>
  <c r="U2199" i="1"/>
  <c r="V2199" i="1" s="1"/>
  <c r="W2199" i="1"/>
  <c r="U2143" i="1"/>
  <c r="V2143" i="1" s="1"/>
  <c r="W2143" i="1"/>
  <c r="U2095" i="1"/>
  <c r="V2095" i="1" s="1"/>
  <c r="W2095" i="1"/>
  <c r="U2039" i="1"/>
  <c r="V2039" i="1" s="1"/>
  <c r="W2039" i="1"/>
  <c r="U1983" i="1"/>
  <c r="V1983" i="1" s="1"/>
  <c r="W1983" i="1"/>
  <c r="U1927" i="1"/>
  <c r="V1927" i="1" s="1"/>
  <c r="W1927" i="1"/>
  <c r="U1879" i="1"/>
  <c r="V1879" i="1" s="1"/>
  <c r="W1879" i="1"/>
  <c r="U1823" i="1"/>
  <c r="V1823" i="1" s="1"/>
  <c r="W1823" i="1"/>
  <c r="U1767" i="1"/>
  <c r="V1767" i="1" s="1"/>
  <c r="W1767" i="1"/>
  <c r="U1719" i="1"/>
  <c r="V1719" i="1" s="1"/>
  <c r="W1719" i="1"/>
  <c r="U1663" i="1"/>
  <c r="V1663" i="1" s="1"/>
  <c r="W1663" i="1"/>
  <c r="U1607" i="1"/>
  <c r="V1607" i="1" s="1"/>
  <c r="W1607" i="1"/>
  <c r="U1559" i="1"/>
  <c r="V1559" i="1" s="1"/>
  <c r="W1559" i="1"/>
  <c r="U1519" i="1"/>
  <c r="V1519" i="1" s="1"/>
  <c r="W1519" i="1"/>
  <c r="U1463" i="1"/>
  <c r="V1463" i="1" s="1"/>
  <c r="W1463" i="1"/>
  <c r="U1407" i="1"/>
  <c r="V1407" i="1" s="1"/>
  <c r="W1407" i="1"/>
  <c r="U1359" i="1"/>
  <c r="V1359" i="1" s="1"/>
  <c r="W1359" i="1"/>
  <c r="U1295" i="1"/>
  <c r="V1295" i="1" s="1"/>
  <c r="W1295" i="1"/>
  <c r="U1231" i="1"/>
  <c r="V1231" i="1" s="1"/>
  <c r="W1231" i="1"/>
  <c r="U1183" i="1"/>
  <c r="V1183" i="1" s="1"/>
  <c r="W1183" i="1"/>
  <c r="U1127" i="1"/>
  <c r="V1127" i="1" s="1"/>
  <c r="W1127" i="1"/>
  <c r="U1079" i="1"/>
  <c r="V1079" i="1" s="1"/>
  <c r="W1079" i="1"/>
  <c r="W1023" i="1"/>
  <c r="U1023" i="1"/>
  <c r="V1023" i="1" s="1"/>
  <c r="W967" i="1"/>
  <c r="U967" i="1"/>
  <c r="V967" i="1" s="1"/>
  <c r="W919" i="1"/>
  <c r="U919" i="1"/>
  <c r="V919" i="1" s="1"/>
  <c r="W863" i="1"/>
  <c r="U863" i="1"/>
  <c r="V863" i="1" s="1"/>
  <c r="W815" i="1"/>
  <c r="U815" i="1"/>
  <c r="V815" i="1" s="1"/>
  <c r="W759" i="1"/>
  <c r="U759" i="1"/>
  <c r="V759" i="1" s="1"/>
  <c r="W711" i="1"/>
  <c r="U711" i="1"/>
  <c r="V711" i="1" s="1"/>
  <c r="W655" i="1"/>
  <c r="U655" i="1"/>
  <c r="V655" i="1" s="1"/>
  <c r="W599" i="1"/>
  <c r="U599" i="1"/>
  <c r="V599" i="1" s="1"/>
  <c r="W551" i="1"/>
  <c r="U551" i="1"/>
  <c r="V551" i="1" s="1"/>
  <c r="W495" i="1"/>
  <c r="U495" i="1"/>
  <c r="V495" i="1" s="1"/>
  <c r="W447" i="1"/>
  <c r="U447" i="1"/>
  <c r="V447" i="1" s="1"/>
  <c r="W391" i="1"/>
  <c r="U391" i="1"/>
  <c r="V391" i="1" s="1"/>
  <c r="W351" i="1"/>
  <c r="U351" i="1"/>
  <c r="V351" i="1" s="1"/>
  <c r="W303" i="1"/>
  <c r="U303" i="1"/>
  <c r="V303" i="1" s="1"/>
  <c r="W247" i="1"/>
  <c r="U247" i="1"/>
  <c r="V247" i="1" s="1"/>
  <c r="W199" i="1"/>
  <c r="U199" i="1"/>
  <c r="V199" i="1" s="1"/>
  <c r="W143" i="1"/>
  <c r="U143" i="1"/>
  <c r="V143" i="1" s="1"/>
  <c r="W87" i="1"/>
  <c r="U87" i="1"/>
  <c r="V87" i="1" s="1"/>
  <c r="U31" i="1"/>
  <c r="V31" i="1" s="1"/>
  <c r="W31" i="1"/>
  <c r="U4102" i="1"/>
  <c r="V4102" i="1" s="1"/>
  <c r="W4102" i="1"/>
  <c r="U4115" i="1"/>
  <c r="V4115" i="1" s="1"/>
  <c r="W4115" i="1"/>
  <c r="U4107" i="1"/>
  <c r="V4107" i="1" s="1"/>
  <c r="W4107" i="1"/>
  <c r="U4099" i="1"/>
  <c r="V4099" i="1" s="1"/>
  <c r="W4099" i="1"/>
  <c r="U4091" i="1"/>
  <c r="V4091" i="1" s="1"/>
  <c r="W4091" i="1"/>
  <c r="U4079" i="1"/>
  <c r="V4079" i="1" s="1"/>
  <c r="W4079" i="1"/>
  <c r="U4023" i="1"/>
  <c r="V4023" i="1" s="1"/>
  <c r="W4023" i="1"/>
  <c r="U3975" i="1"/>
  <c r="V3975" i="1" s="1"/>
  <c r="W3975" i="1"/>
  <c r="U3919" i="1"/>
  <c r="V3919" i="1" s="1"/>
  <c r="W3919" i="1"/>
  <c r="U3871" i="1"/>
  <c r="V3871" i="1" s="1"/>
  <c r="W3871" i="1"/>
  <c r="U3815" i="1"/>
  <c r="V3815" i="1" s="1"/>
  <c r="W3815" i="1"/>
  <c r="U3759" i="1"/>
  <c r="V3759" i="1" s="1"/>
  <c r="W3759" i="1"/>
  <c r="U3719" i="1"/>
  <c r="V3719" i="1" s="1"/>
  <c r="W3719" i="1"/>
  <c r="U3663" i="1"/>
  <c r="V3663" i="1" s="1"/>
  <c r="W3663" i="1"/>
  <c r="U3615" i="1"/>
  <c r="V3615" i="1" s="1"/>
  <c r="W3615" i="1"/>
  <c r="U3567" i="1"/>
  <c r="V3567" i="1" s="1"/>
  <c r="W3567" i="1"/>
  <c r="U3511" i="1"/>
  <c r="V3511" i="1" s="1"/>
  <c r="W3511" i="1"/>
  <c r="U3455" i="1"/>
  <c r="V3455" i="1" s="1"/>
  <c r="W3455" i="1"/>
  <c r="U3399" i="1"/>
  <c r="V3399" i="1" s="1"/>
  <c r="W3399" i="1"/>
  <c r="U3351" i="1"/>
  <c r="V3351" i="1" s="1"/>
  <c r="W3351" i="1"/>
  <c r="U3295" i="1"/>
  <c r="V3295" i="1" s="1"/>
  <c r="W3295" i="1"/>
  <c r="U3247" i="1"/>
  <c r="V3247" i="1" s="1"/>
  <c r="W3247" i="1"/>
  <c r="U3191" i="1"/>
  <c r="V3191" i="1" s="1"/>
  <c r="W3191" i="1"/>
  <c r="U3135" i="1"/>
  <c r="V3135" i="1" s="1"/>
  <c r="W3135" i="1"/>
  <c r="U3087" i="1"/>
  <c r="V3087" i="1" s="1"/>
  <c r="W3087" i="1"/>
  <c r="U3031" i="1"/>
  <c r="V3031" i="1" s="1"/>
  <c r="W3031" i="1"/>
  <c r="U2975" i="1"/>
  <c r="V2975" i="1" s="1"/>
  <c r="W2975" i="1"/>
  <c r="U2911" i="1"/>
  <c r="V2911" i="1" s="1"/>
  <c r="W2911" i="1"/>
  <c r="U2855" i="1"/>
  <c r="V2855" i="1" s="1"/>
  <c r="W2855" i="1"/>
  <c r="U2799" i="1"/>
  <c r="V2799" i="1" s="1"/>
  <c r="W2799" i="1"/>
  <c r="U2751" i="1"/>
  <c r="V2751" i="1" s="1"/>
  <c r="W2751" i="1"/>
  <c r="U2695" i="1"/>
  <c r="V2695" i="1" s="1"/>
  <c r="W2695" i="1"/>
  <c r="U2639" i="1"/>
  <c r="V2639" i="1" s="1"/>
  <c r="W2639" i="1"/>
  <c r="U2591" i="1"/>
  <c r="V2591" i="1" s="1"/>
  <c r="W2591" i="1"/>
  <c r="U2535" i="1"/>
  <c r="V2535" i="1" s="1"/>
  <c r="W2535" i="1"/>
  <c r="U2479" i="1"/>
  <c r="V2479" i="1" s="1"/>
  <c r="W2479" i="1"/>
  <c r="U2431" i="1"/>
  <c r="V2431" i="1" s="1"/>
  <c r="W2431" i="1"/>
  <c r="U2375" i="1"/>
  <c r="V2375" i="1" s="1"/>
  <c r="W2375" i="1"/>
  <c r="U2319" i="1"/>
  <c r="V2319" i="1" s="1"/>
  <c r="W2319" i="1"/>
  <c r="U2271" i="1"/>
  <c r="V2271" i="1" s="1"/>
  <c r="W2271" i="1"/>
  <c r="U2215" i="1"/>
  <c r="V2215" i="1" s="1"/>
  <c r="W2215" i="1"/>
  <c r="U2159" i="1"/>
  <c r="V2159" i="1" s="1"/>
  <c r="W2159" i="1"/>
  <c r="U2111" i="1"/>
  <c r="V2111" i="1" s="1"/>
  <c r="W2111" i="1"/>
  <c r="U2055" i="1"/>
  <c r="V2055" i="1" s="1"/>
  <c r="W2055" i="1"/>
  <c r="U1999" i="1"/>
  <c r="V1999" i="1" s="1"/>
  <c r="W1999" i="1"/>
  <c r="U1951" i="1"/>
  <c r="V1951" i="1" s="1"/>
  <c r="W1951" i="1"/>
  <c r="U1895" i="1"/>
  <c r="V1895" i="1" s="1"/>
  <c r="W1895" i="1"/>
  <c r="U1839" i="1"/>
  <c r="V1839" i="1" s="1"/>
  <c r="W1839" i="1"/>
  <c r="U1783" i="1"/>
  <c r="V1783" i="1" s="1"/>
  <c r="W1783" i="1"/>
  <c r="U1735" i="1"/>
  <c r="V1735" i="1" s="1"/>
  <c r="W1735" i="1"/>
  <c r="U1679" i="1"/>
  <c r="V1679" i="1" s="1"/>
  <c r="W1679" i="1"/>
  <c r="U1615" i="1"/>
  <c r="V1615" i="1" s="1"/>
  <c r="W1615" i="1"/>
  <c r="U1551" i="1"/>
  <c r="V1551" i="1" s="1"/>
  <c r="W1551" i="1"/>
  <c r="U1503" i="1"/>
  <c r="V1503" i="1" s="1"/>
  <c r="W1503" i="1"/>
  <c r="U1447" i="1"/>
  <c r="V1447" i="1" s="1"/>
  <c r="W1447" i="1"/>
  <c r="U1391" i="1"/>
  <c r="V1391" i="1" s="1"/>
  <c r="W1391" i="1"/>
  <c r="U1335" i="1"/>
  <c r="V1335" i="1" s="1"/>
  <c r="W1335" i="1"/>
  <c r="U1271" i="1"/>
  <c r="V1271" i="1" s="1"/>
  <c r="W1271" i="1"/>
  <c r="U1215" i="1"/>
  <c r="V1215" i="1" s="1"/>
  <c r="W1215" i="1"/>
  <c r="U1167" i="1"/>
  <c r="V1167" i="1" s="1"/>
  <c r="W1167" i="1"/>
  <c r="U1111" i="1"/>
  <c r="V1111" i="1" s="1"/>
  <c r="W1111" i="1"/>
  <c r="U1063" i="1"/>
  <c r="V1063" i="1" s="1"/>
  <c r="W1063" i="1"/>
  <c r="W1007" i="1"/>
  <c r="U1007" i="1"/>
  <c r="V1007" i="1" s="1"/>
  <c r="W951" i="1"/>
  <c r="U951" i="1"/>
  <c r="V951" i="1" s="1"/>
  <c r="W903" i="1"/>
  <c r="U903" i="1"/>
  <c r="V903" i="1" s="1"/>
  <c r="W847" i="1"/>
  <c r="U847" i="1"/>
  <c r="V847" i="1" s="1"/>
  <c r="W799" i="1"/>
  <c r="U799" i="1"/>
  <c r="V799" i="1" s="1"/>
  <c r="W743" i="1"/>
  <c r="U743" i="1"/>
  <c r="V743" i="1" s="1"/>
  <c r="W687" i="1"/>
  <c r="U687" i="1"/>
  <c r="V687" i="1" s="1"/>
  <c r="W639" i="1"/>
  <c r="U639" i="1"/>
  <c r="V639" i="1" s="1"/>
  <c r="W583" i="1"/>
  <c r="U583" i="1"/>
  <c r="V583" i="1" s="1"/>
  <c r="W519" i="1"/>
  <c r="U519" i="1"/>
  <c r="V519" i="1" s="1"/>
  <c r="W463" i="1"/>
  <c r="U463" i="1"/>
  <c r="V463" i="1" s="1"/>
  <c r="W399" i="1"/>
  <c r="U399" i="1"/>
  <c r="V399" i="1" s="1"/>
  <c r="W335" i="1"/>
  <c r="U335" i="1"/>
  <c r="V335" i="1" s="1"/>
  <c r="W287" i="1"/>
  <c r="U287" i="1"/>
  <c r="V287" i="1" s="1"/>
  <c r="W231" i="1"/>
  <c r="U231" i="1"/>
  <c r="V231" i="1" s="1"/>
  <c r="W175" i="1"/>
  <c r="U175" i="1"/>
  <c r="V175" i="1" s="1"/>
  <c r="W127" i="1"/>
  <c r="U127" i="1"/>
  <c r="V127" i="1" s="1"/>
  <c r="U71" i="1"/>
  <c r="V71" i="1" s="1"/>
  <c r="W71" i="1"/>
  <c r="W15" i="1"/>
  <c r="U15" i="1"/>
  <c r="V15" i="1" s="1"/>
  <c r="U4114" i="1"/>
  <c r="V4114" i="1" s="1"/>
  <c r="W4114" i="1"/>
  <c r="U4106" i="1"/>
  <c r="V4106" i="1" s="1"/>
  <c r="W4106" i="1"/>
  <c r="U4098" i="1"/>
  <c r="V4098" i="1" s="1"/>
  <c r="W4098" i="1"/>
  <c r="U4090" i="1"/>
  <c r="V4090" i="1" s="1"/>
  <c r="W4090" i="1"/>
  <c r="U4082" i="1"/>
  <c r="V4082" i="1" s="1"/>
  <c r="W4082" i="1"/>
  <c r="U4074" i="1"/>
  <c r="V4074" i="1" s="1"/>
  <c r="W4074" i="1"/>
  <c r="U4066" i="1"/>
  <c r="V4066" i="1" s="1"/>
  <c r="W4066" i="1"/>
  <c r="U4058" i="1"/>
  <c r="V4058" i="1" s="1"/>
  <c r="W4058" i="1"/>
  <c r="U4050" i="1"/>
  <c r="V4050" i="1" s="1"/>
  <c r="W4050" i="1"/>
  <c r="U4042" i="1"/>
  <c r="V4042" i="1" s="1"/>
  <c r="W4042" i="1"/>
  <c r="U4034" i="1"/>
  <c r="V4034" i="1" s="1"/>
  <c r="W4034" i="1"/>
  <c r="U4026" i="1"/>
  <c r="V4026" i="1" s="1"/>
  <c r="W4026" i="1"/>
  <c r="U4018" i="1"/>
  <c r="V4018" i="1" s="1"/>
  <c r="W4018" i="1"/>
  <c r="U4010" i="1"/>
  <c r="V4010" i="1" s="1"/>
  <c r="W4010" i="1"/>
  <c r="U4002" i="1"/>
  <c r="V4002" i="1" s="1"/>
  <c r="W4002" i="1"/>
  <c r="U3994" i="1"/>
  <c r="V3994" i="1" s="1"/>
  <c r="W3994" i="1"/>
  <c r="W4103" i="1"/>
  <c r="U4103" i="1"/>
  <c r="V4103" i="1" s="1"/>
  <c r="U4031" i="1"/>
  <c r="V4031" i="1" s="1"/>
  <c r="W4031" i="1"/>
  <c r="U3951" i="1"/>
  <c r="V3951" i="1" s="1"/>
  <c r="W3951" i="1"/>
  <c r="U3863" i="1"/>
  <c r="V3863" i="1" s="1"/>
  <c r="W3863" i="1"/>
  <c r="U3783" i="1"/>
  <c r="V3783" i="1" s="1"/>
  <c r="W3783" i="1"/>
  <c r="U3703" i="1"/>
  <c r="V3703" i="1" s="1"/>
  <c r="W3703" i="1"/>
  <c r="U3631" i="1"/>
  <c r="V3631" i="1" s="1"/>
  <c r="W3631" i="1"/>
  <c r="U3551" i="1"/>
  <c r="V3551" i="1" s="1"/>
  <c r="W3551" i="1"/>
  <c r="U3487" i="1"/>
  <c r="V3487" i="1" s="1"/>
  <c r="W3487" i="1"/>
  <c r="U3415" i="1"/>
  <c r="V3415" i="1" s="1"/>
  <c r="W3415" i="1"/>
  <c r="U3327" i="1"/>
  <c r="V3327" i="1" s="1"/>
  <c r="W3327" i="1"/>
  <c r="U3239" i="1"/>
  <c r="V3239" i="1" s="1"/>
  <c r="W3239" i="1"/>
  <c r="U3151" i="1"/>
  <c r="V3151" i="1" s="1"/>
  <c r="W3151" i="1"/>
  <c r="U3079" i="1"/>
  <c r="V3079" i="1" s="1"/>
  <c r="W3079" i="1"/>
  <c r="U2991" i="1"/>
  <c r="V2991" i="1" s="1"/>
  <c r="W2991" i="1"/>
  <c r="U2903" i="1"/>
  <c r="V2903" i="1" s="1"/>
  <c r="W2903" i="1"/>
  <c r="U2831" i="1"/>
  <c r="V2831" i="1" s="1"/>
  <c r="W2831" i="1"/>
  <c r="U2735" i="1"/>
  <c r="V2735" i="1" s="1"/>
  <c r="W2735" i="1"/>
  <c r="U2671" i="1"/>
  <c r="V2671" i="1" s="1"/>
  <c r="W2671" i="1"/>
  <c r="U2583" i="1"/>
  <c r="V2583" i="1" s="1"/>
  <c r="W2583" i="1"/>
  <c r="U2511" i="1"/>
  <c r="V2511" i="1" s="1"/>
  <c r="W2511" i="1"/>
  <c r="U2415" i="1"/>
  <c r="V2415" i="1" s="1"/>
  <c r="W2415" i="1"/>
  <c r="U2343" i="1"/>
  <c r="V2343" i="1" s="1"/>
  <c r="W2343" i="1"/>
  <c r="U2247" i="1"/>
  <c r="V2247" i="1" s="1"/>
  <c r="W2247" i="1"/>
  <c r="U2175" i="1"/>
  <c r="V2175" i="1" s="1"/>
  <c r="W2175" i="1"/>
  <c r="U2087" i="1"/>
  <c r="V2087" i="1" s="1"/>
  <c r="W2087" i="1"/>
  <c r="U2015" i="1"/>
  <c r="V2015" i="1" s="1"/>
  <c r="W2015" i="1"/>
  <c r="U1935" i="1"/>
  <c r="V1935" i="1" s="1"/>
  <c r="W1935" i="1"/>
  <c r="U1871" i="1"/>
  <c r="V1871" i="1" s="1"/>
  <c r="W1871" i="1"/>
  <c r="U1799" i="1"/>
  <c r="V1799" i="1" s="1"/>
  <c r="W1799" i="1"/>
  <c r="U1711" i="1"/>
  <c r="V1711" i="1" s="1"/>
  <c r="W1711" i="1"/>
  <c r="U1639" i="1"/>
  <c r="V1639" i="1" s="1"/>
  <c r="W1639" i="1"/>
  <c r="U1567" i="1"/>
  <c r="V1567" i="1" s="1"/>
  <c r="W1567" i="1"/>
  <c r="U1495" i="1"/>
  <c r="V1495" i="1" s="1"/>
  <c r="W1495" i="1"/>
  <c r="U1423" i="1"/>
  <c r="V1423" i="1" s="1"/>
  <c r="W1423" i="1"/>
  <c r="U1319" i="1"/>
  <c r="V1319" i="1" s="1"/>
  <c r="W1319" i="1"/>
  <c r="U1239" i="1"/>
  <c r="V1239" i="1" s="1"/>
  <c r="W1239" i="1"/>
  <c r="U1159" i="1"/>
  <c r="V1159" i="1" s="1"/>
  <c r="W1159" i="1"/>
  <c r="U1055" i="1"/>
  <c r="V1055" i="1" s="1"/>
  <c r="W1055" i="1"/>
  <c r="W975" i="1"/>
  <c r="U975" i="1"/>
  <c r="V975" i="1" s="1"/>
  <c r="W895" i="1"/>
  <c r="U895" i="1"/>
  <c r="V895" i="1" s="1"/>
  <c r="W791" i="1"/>
  <c r="U791" i="1"/>
  <c r="V791" i="1" s="1"/>
  <c r="W703" i="1"/>
  <c r="U703" i="1"/>
  <c r="V703" i="1" s="1"/>
  <c r="W623" i="1"/>
  <c r="U623" i="1"/>
  <c r="V623" i="1" s="1"/>
  <c r="W535" i="1"/>
  <c r="U535" i="1"/>
  <c r="V535" i="1" s="1"/>
  <c r="W439" i="1"/>
  <c r="U439" i="1"/>
  <c r="V439" i="1" s="1"/>
  <c r="W359" i="1"/>
  <c r="U359" i="1"/>
  <c r="V359" i="1" s="1"/>
  <c r="W279" i="1"/>
  <c r="U279" i="1"/>
  <c r="V279" i="1" s="1"/>
  <c r="W191" i="1"/>
  <c r="U191" i="1"/>
  <c r="V191" i="1" s="1"/>
  <c r="W119" i="1"/>
  <c r="U119" i="1"/>
  <c r="V119" i="1" s="1"/>
  <c r="W47" i="1"/>
  <c r="U47" i="1"/>
  <c r="V47" i="1" s="1"/>
  <c r="W4113" i="1"/>
  <c r="U4113" i="1"/>
  <c r="V4113" i="1" s="1"/>
  <c r="W4105" i="1"/>
  <c r="U4105" i="1"/>
  <c r="V4105" i="1" s="1"/>
  <c r="W4097" i="1"/>
  <c r="U4097" i="1"/>
  <c r="V4097" i="1" s="1"/>
  <c r="W4089" i="1"/>
  <c r="U4089" i="1"/>
  <c r="V4089" i="1" s="1"/>
  <c r="W4081" i="1"/>
  <c r="U4081" i="1"/>
  <c r="V4081" i="1" s="1"/>
  <c r="W4073" i="1"/>
  <c r="U4073" i="1"/>
  <c r="V4073" i="1" s="1"/>
  <c r="W4065" i="1"/>
  <c r="U4065" i="1"/>
  <c r="V4065" i="1" s="1"/>
  <c r="W4057" i="1"/>
  <c r="U4057" i="1"/>
  <c r="V4057" i="1" s="1"/>
  <c r="W4049" i="1"/>
  <c r="U4049" i="1"/>
  <c r="V4049" i="1" s="1"/>
  <c r="W4041" i="1"/>
  <c r="U4041" i="1"/>
  <c r="V4041" i="1" s="1"/>
  <c r="W4033" i="1"/>
  <c r="U4033" i="1"/>
  <c r="V4033" i="1" s="1"/>
  <c r="W4025" i="1"/>
  <c r="U4025" i="1"/>
  <c r="V4025" i="1" s="1"/>
  <c r="W4017" i="1"/>
  <c r="U4017" i="1"/>
  <c r="V4017" i="1" s="1"/>
  <c r="W4009" i="1"/>
  <c r="U4009" i="1"/>
  <c r="V4009" i="1" s="1"/>
  <c r="W4001" i="1"/>
  <c r="U4001" i="1"/>
  <c r="V4001" i="1" s="1"/>
  <c r="W3993" i="1"/>
  <c r="U3993" i="1"/>
  <c r="V3993" i="1" s="1"/>
  <c r="W3985" i="1"/>
  <c r="U3985" i="1"/>
  <c r="V3985" i="1" s="1"/>
  <c r="W3977" i="1"/>
  <c r="U3977" i="1"/>
  <c r="V3977" i="1" s="1"/>
  <c r="W3969" i="1"/>
  <c r="U3969" i="1"/>
  <c r="V3969" i="1" s="1"/>
  <c r="W3961" i="1"/>
  <c r="U3961" i="1"/>
  <c r="V3961" i="1" s="1"/>
  <c r="W3953" i="1"/>
  <c r="U3953" i="1"/>
  <c r="V3953" i="1" s="1"/>
  <c r="W3945" i="1"/>
  <c r="U3945" i="1"/>
  <c r="V3945" i="1" s="1"/>
  <c r="W3937" i="1"/>
  <c r="U3937" i="1"/>
  <c r="V3937" i="1" s="1"/>
  <c r="W3929" i="1"/>
  <c r="U3929" i="1"/>
  <c r="V3929" i="1" s="1"/>
  <c r="W3921" i="1"/>
  <c r="U3921" i="1"/>
  <c r="V3921" i="1" s="1"/>
  <c r="W3913" i="1"/>
  <c r="U3913" i="1"/>
  <c r="V3913" i="1" s="1"/>
  <c r="W3905" i="1"/>
  <c r="U3905" i="1"/>
  <c r="V3905" i="1" s="1"/>
  <c r="W3897" i="1"/>
  <c r="U3897" i="1"/>
  <c r="V3897" i="1" s="1"/>
  <c r="W3889" i="1"/>
  <c r="U3889" i="1"/>
  <c r="V3889" i="1" s="1"/>
  <c r="W3881" i="1"/>
  <c r="U3881" i="1"/>
  <c r="V3881" i="1" s="1"/>
  <c r="W3873" i="1"/>
  <c r="U3873" i="1"/>
  <c r="V3873" i="1" s="1"/>
  <c r="W3865" i="1"/>
  <c r="U3865" i="1"/>
  <c r="V3865" i="1" s="1"/>
  <c r="W3857" i="1"/>
  <c r="U3857" i="1"/>
  <c r="V3857" i="1" s="1"/>
  <c r="W3849" i="1"/>
  <c r="U3849" i="1"/>
  <c r="V3849" i="1" s="1"/>
  <c r="W3841" i="1"/>
  <c r="U3841" i="1"/>
  <c r="V3841" i="1" s="1"/>
  <c r="W3833" i="1"/>
  <c r="U3833" i="1"/>
  <c r="V3833" i="1" s="1"/>
  <c r="W3825" i="1"/>
  <c r="U3825" i="1"/>
  <c r="V3825" i="1" s="1"/>
  <c r="W3817" i="1"/>
  <c r="U3817" i="1"/>
  <c r="V3817" i="1" s="1"/>
  <c r="W3809" i="1"/>
  <c r="U3809" i="1"/>
  <c r="V3809" i="1" s="1"/>
  <c r="W3801" i="1"/>
  <c r="U3801" i="1"/>
  <c r="V3801" i="1" s="1"/>
  <c r="W3793" i="1"/>
  <c r="U3793" i="1"/>
  <c r="V3793" i="1" s="1"/>
  <c r="W3785" i="1"/>
  <c r="U3785" i="1"/>
  <c r="V3785" i="1" s="1"/>
  <c r="W3777" i="1"/>
  <c r="U3777" i="1"/>
  <c r="V3777" i="1" s="1"/>
  <c r="W3769" i="1"/>
  <c r="U3769" i="1"/>
  <c r="V3769" i="1" s="1"/>
  <c r="W3761" i="1"/>
  <c r="U3761" i="1"/>
  <c r="V3761" i="1" s="1"/>
  <c r="W3753" i="1"/>
  <c r="U3753" i="1"/>
  <c r="V3753" i="1" s="1"/>
  <c r="W3745" i="1"/>
  <c r="U3745" i="1"/>
  <c r="V3745" i="1" s="1"/>
  <c r="W3737" i="1"/>
  <c r="U3737" i="1"/>
  <c r="V3737" i="1" s="1"/>
  <c r="W3729" i="1"/>
  <c r="U3729" i="1"/>
  <c r="V3729" i="1" s="1"/>
  <c r="W3721" i="1"/>
  <c r="U3721" i="1"/>
  <c r="V3721" i="1" s="1"/>
  <c r="W3713" i="1"/>
  <c r="U3713" i="1"/>
  <c r="V3713" i="1" s="1"/>
  <c r="W3705" i="1"/>
  <c r="U3705" i="1"/>
  <c r="V3705" i="1" s="1"/>
  <c r="U3697" i="1"/>
  <c r="V3697" i="1" s="1"/>
  <c r="W3697" i="1"/>
  <c r="W3689" i="1"/>
  <c r="U3689" i="1"/>
  <c r="V3689" i="1" s="1"/>
  <c r="U3681" i="1"/>
  <c r="V3681" i="1" s="1"/>
  <c r="W3681" i="1"/>
  <c r="W3673" i="1"/>
  <c r="U3673" i="1"/>
  <c r="V3673" i="1" s="1"/>
  <c r="U3665" i="1"/>
  <c r="V3665" i="1" s="1"/>
  <c r="W3665" i="1"/>
  <c r="W3657" i="1"/>
  <c r="U3657" i="1"/>
  <c r="V3657" i="1" s="1"/>
  <c r="U3649" i="1"/>
  <c r="V3649" i="1" s="1"/>
  <c r="W3649" i="1"/>
  <c r="W3641" i="1"/>
  <c r="U3641" i="1"/>
  <c r="V3641" i="1" s="1"/>
  <c r="U3633" i="1"/>
  <c r="V3633" i="1" s="1"/>
  <c r="W3633" i="1"/>
  <c r="W3625" i="1"/>
  <c r="U3625" i="1"/>
  <c r="V3625" i="1" s="1"/>
  <c r="U3617" i="1"/>
  <c r="V3617" i="1" s="1"/>
  <c r="W3617" i="1"/>
  <c r="W3609" i="1"/>
  <c r="U3609" i="1"/>
  <c r="V3609" i="1" s="1"/>
  <c r="U3601" i="1"/>
  <c r="V3601" i="1" s="1"/>
  <c r="W3601" i="1"/>
  <c r="U3593" i="1"/>
  <c r="V3593" i="1" s="1"/>
  <c r="W3593" i="1"/>
  <c r="U3585" i="1"/>
  <c r="V3585" i="1" s="1"/>
  <c r="W3585" i="1"/>
  <c r="U3577" i="1"/>
  <c r="V3577" i="1" s="1"/>
  <c r="W3577" i="1"/>
  <c r="U3569" i="1"/>
  <c r="V3569" i="1" s="1"/>
  <c r="W3569" i="1"/>
  <c r="U3561" i="1"/>
  <c r="V3561" i="1" s="1"/>
  <c r="W3561" i="1"/>
  <c r="U3553" i="1"/>
  <c r="V3553" i="1" s="1"/>
  <c r="W3553" i="1"/>
  <c r="U3545" i="1"/>
  <c r="V3545" i="1" s="1"/>
  <c r="W3545" i="1"/>
  <c r="U3537" i="1"/>
  <c r="V3537" i="1" s="1"/>
  <c r="W3537" i="1"/>
  <c r="U3529" i="1"/>
  <c r="V3529" i="1" s="1"/>
  <c r="W3529" i="1"/>
  <c r="U3521" i="1"/>
  <c r="V3521" i="1" s="1"/>
  <c r="W3521" i="1"/>
  <c r="U3513" i="1"/>
  <c r="V3513" i="1" s="1"/>
  <c r="W3513" i="1"/>
  <c r="U3505" i="1"/>
  <c r="V3505" i="1" s="1"/>
  <c r="W3505" i="1"/>
  <c r="U3497" i="1"/>
  <c r="V3497" i="1" s="1"/>
  <c r="W3497" i="1"/>
  <c r="U3489" i="1"/>
  <c r="V3489" i="1" s="1"/>
  <c r="W3489" i="1"/>
  <c r="U3481" i="1"/>
  <c r="V3481" i="1" s="1"/>
  <c r="W3481" i="1"/>
  <c r="U3473" i="1"/>
  <c r="V3473" i="1" s="1"/>
  <c r="W3473" i="1"/>
  <c r="U3465" i="1"/>
  <c r="V3465" i="1" s="1"/>
  <c r="W3465" i="1"/>
  <c r="U3457" i="1"/>
  <c r="V3457" i="1" s="1"/>
  <c r="W3457" i="1"/>
  <c r="U3449" i="1"/>
  <c r="V3449" i="1" s="1"/>
  <c r="W3449" i="1"/>
  <c r="U3441" i="1"/>
  <c r="V3441" i="1" s="1"/>
  <c r="W3441" i="1"/>
  <c r="U3433" i="1"/>
  <c r="V3433" i="1" s="1"/>
  <c r="W3433" i="1"/>
  <c r="U3425" i="1"/>
  <c r="V3425" i="1" s="1"/>
  <c r="W3425" i="1"/>
  <c r="U3417" i="1"/>
  <c r="V3417" i="1" s="1"/>
  <c r="W3417" i="1"/>
  <c r="U3409" i="1"/>
  <c r="V3409" i="1" s="1"/>
  <c r="W3409" i="1"/>
  <c r="U3401" i="1"/>
  <c r="V3401" i="1" s="1"/>
  <c r="W3401" i="1"/>
  <c r="U3393" i="1"/>
  <c r="V3393" i="1" s="1"/>
  <c r="W3393" i="1"/>
  <c r="U3385" i="1"/>
  <c r="V3385" i="1" s="1"/>
  <c r="W3385" i="1"/>
  <c r="U3377" i="1"/>
  <c r="V3377" i="1" s="1"/>
  <c r="W3377" i="1"/>
  <c r="U3369" i="1"/>
  <c r="V3369" i="1" s="1"/>
  <c r="W3369" i="1"/>
  <c r="U3361" i="1"/>
  <c r="V3361" i="1" s="1"/>
  <c r="W3361" i="1"/>
  <c r="U3353" i="1"/>
  <c r="V3353" i="1" s="1"/>
  <c r="W3353" i="1"/>
  <c r="U3345" i="1"/>
  <c r="V3345" i="1" s="1"/>
  <c r="W3345" i="1"/>
  <c r="U3337" i="1"/>
  <c r="V3337" i="1" s="1"/>
  <c r="W3337" i="1"/>
  <c r="U3329" i="1"/>
  <c r="V3329" i="1" s="1"/>
  <c r="W3329" i="1"/>
  <c r="U3321" i="1"/>
  <c r="V3321" i="1" s="1"/>
  <c r="W3321" i="1"/>
  <c r="U3313" i="1"/>
  <c r="V3313" i="1" s="1"/>
  <c r="W3313" i="1"/>
  <c r="U3305" i="1"/>
  <c r="V3305" i="1" s="1"/>
  <c r="W3305" i="1"/>
  <c r="U3297" i="1"/>
  <c r="V3297" i="1" s="1"/>
  <c r="W3297" i="1"/>
  <c r="U3289" i="1"/>
  <c r="V3289" i="1" s="1"/>
  <c r="W3289" i="1"/>
  <c r="U3281" i="1"/>
  <c r="V3281" i="1" s="1"/>
  <c r="W3281" i="1"/>
  <c r="U3273" i="1"/>
  <c r="V3273" i="1" s="1"/>
  <c r="W3273" i="1"/>
  <c r="U3265" i="1"/>
  <c r="V3265" i="1" s="1"/>
  <c r="W3265" i="1"/>
  <c r="U3257" i="1"/>
  <c r="V3257" i="1" s="1"/>
  <c r="W3257" i="1"/>
  <c r="U3249" i="1"/>
  <c r="V3249" i="1" s="1"/>
  <c r="W3249" i="1"/>
  <c r="U3241" i="1"/>
  <c r="V3241" i="1" s="1"/>
  <c r="W3241" i="1"/>
  <c r="U3233" i="1"/>
  <c r="V3233" i="1" s="1"/>
  <c r="W3233" i="1"/>
  <c r="U3225" i="1"/>
  <c r="V3225" i="1" s="1"/>
  <c r="W3225" i="1"/>
  <c r="U3217" i="1"/>
  <c r="V3217" i="1" s="1"/>
  <c r="W3217" i="1"/>
  <c r="U3209" i="1"/>
  <c r="V3209" i="1" s="1"/>
  <c r="W3209" i="1"/>
  <c r="U3201" i="1"/>
  <c r="V3201" i="1" s="1"/>
  <c r="W3201" i="1"/>
  <c r="U3193" i="1"/>
  <c r="V3193" i="1" s="1"/>
  <c r="W3193" i="1"/>
  <c r="U3185" i="1"/>
  <c r="V3185" i="1" s="1"/>
  <c r="W3185" i="1"/>
  <c r="U3177" i="1"/>
  <c r="V3177" i="1" s="1"/>
  <c r="W3177" i="1"/>
  <c r="U3169" i="1"/>
  <c r="V3169" i="1" s="1"/>
  <c r="W3169" i="1"/>
  <c r="U3161" i="1"/>
  <c r="V3161" i="1" s="1"/>
  <c r="W3161" i="1"/>
  <c r="U3153" i="1"/>
  <c r="V3153" i="1" s="1"/>
  <c r="W3153" i="1"/>
  <c r="U3145" i="1"/>
  <c r="V3145" i="1" s="1"/>
  <c r="W3145" i="1"/>
  <c r="U3137" i="1"/>
  <c r="V3137" i="1" s="1"/>
  <c r="W3137" i="1"/>
  <c r="U3129" i="1"/>
  <c r="V3129" i="1" s="1"/>
  <c r="W3129" i="1"/>
  <c r="U3121" i="1"/>
  <c r="V3121" i="1" s="1"/>
  <c r="W3121" i="1"/>
  <c r="U3113" i="1"/>
  <c r="V3113" i="1" s="1"/>
  <c r="W3113" i="1"/>
  <c r="U3105" i="1"/>
  <c r="V3105" i="1" s="1"/>
  <c r="W3105" i="1"/>
  <c r="U3097" i="1"/>
  <c r="V3097" i="1" s="1"/>
  <c r="W3097" i="1"/>
  <c r="U3089" i="1"/>
  <c r="V3089" i="1" s="1"/>
  <c r="W3089" i="1"/>
  <c r="U3081" i="1"/>
  <c r="V3081" i="1" s="1"/>
  <c r="W3081" i="1"/>
  <c r="U3073" i="1"/>
  <c r="V3073" i="1" s="1"/>
  <c r="W3073" i="1"/>
  <c r="W3065" i="1"/>
  <c r="U3065" i="1"/>
  <c r="V3065" i="1" s="1"/>
  <c r="W3057" i="1"/>
  <c r="U3057" i="1"/>
  <c r="V3057" i="1" s="1"/>
  <c r="W3049" i="1"/>
  <c r="U3049" i="1"/>
  <c r="V3049" i="1" s="1"/>
  <c r="W3041" i="1"/>
  <c r="U3041" i="1"/>
  <c r="V3041" i="1" s="1"/>
  <c r="U3033" i="1"/>
  <c r="V3033" i="1" s="1"/>
  <c r="W3033" i="1"/>
  <c r="U3025" i="1"/>
  <c r="V3025" i="1" s="1"/>
  <c r="W3025" i="1"/>
  <c r="U3017" i="1"/>
  <c r="V3017" i="1" s="1"/>
  <c r="W3017" i="1"/>
  <c r="U3009" i="1"/>
  <c r="V3009" i="1" s="1"/>
  <c r="W3009" i="1"/>
  <c r="U3001" i="1"/>
  <c r="V3001" i="1" s="1"/>
  <c r="W3001" i="1"/>
  <c r="U2993" i="1"/>
  <c r="V2993" i="1" s="1"/>
  <c r="W2993" i="1"/>
  <c r="U2985" i="1"/>
  <c r="V2985" i="1" s="1"/>
  <c r="W2985" i="1"/>
  <c r="U2977" i="1"/>
  <c r="V2977" i="1" s="1"/>
  <c r="W2977" i="1"/>
  <c r="U2969" i="1"/>
  <c r="V2969" i="1" s="1"/>
  <c r="W2969" i="1"/>
  <c r="U2961" i="1"/>
  <c r="V2961" i="1" s="1"/>
  <c r="W2961" i="1"/>
  <c r="U2953" i="1"/>
  <c r="V2953" i="1" s="1"/>
  <c r="W2953" i="1"/>
  <c r="U2945" i="1"/>
  <c r="V2945" i="1" s="1"/>
  <c r="W2945" i="1"/>
  <c r="U2937" i="1"/>
  <c r="V2937" i="1" s="1"/>
  <c r="W2937" i="1"/>
  <c r="U2929" i="1"/>
  <c r="V2929" i="1" s="1"/>
  <c r="W2929" i="1"/>
  <c r="U2921" i="1"/>
  <c r="V2921" i="1" s="1"/>
  <c r="W2921" i="1"/>
  <c r="U2913" i="1"/>
  <c r="V2913" i="1" s="1"/>
  <c r="W2913" i="1"/>
  <c r="U2905" i="1"/>
  <c r="V2905" i="1" s="1"/>
  <c r="W2905" i="1"/>
  <c r="U2897" i="1"/>
  <c r="V2897" i="1" s="1"/>
  <c r="W2897" i="1"/>
  <c r="U2889" i="1"/>
  <c r="V2889" i="1" s="1"/>
  <c r="W2889" i="1"/>
  <c r="U2881" i="1"/>
  <c r="V2881" i="1" s="1"/>
  <c r="W2881" i="1"/>
  <c r="U2873" i="1"/>
  <c r="V2873" i="1" s="1"/>
  <c r="W2873" i="1"/>
  <c r="U2865" i="1"/>
  <c r="V2865" i="1" s="1"/>
  <c r="W2865" i="1"/>
  <c r="U2857" i="1"/>
  <c r="V2857" i="1" s="1"/>
  <c r="W2857" i="1"/>
  <c r="U2849" i="1"/>
  <c r="V2849" i="1" s="1"/>
  <c r="W2849" i="1"/>
  <c r="U2841" i="1"/>
  <c r="V2841" i="1" s="1"/>
  <c r="W2841" i="1"/>
  <c r="U2833" i="1"/>
  <c r="V2833" i="1" s="1"/>
  <c r="W2833" i="1"/>
  <c r="U2825" i="1"/>
  <c r="V2825" i="1" s="1"/>
  <c r="W2825" i="1"/>
  <c r="U2817" i="1"/>
  <c r="V2817" i="1" s="1"/>
  <c r="W2817" i="1"/>
  <c r="U2809" i="1"/>
  <c r="V2809" i="1" s="1"/>
  <c r="W2809" i="1"/>
  <c r="U2801" i="1"/>
  <c r="V2801" i="1" s="1"/>
  <c r="W2801" i="1"/>
  <c r="U2793" i="1"/>
  <c r="V2793" i="1" s="1"/>
  <c r="W2793" i="1"/>
  <c r="U2785" i="1"/>
  <c r="V2785" i="1" s="1"/>
  <c r="W2785" i="1"/>
  <c r="U2777" i="1"/>
  <c r="V2777" i="1" s="1"/>
  <c r="W2777" i="1"/>
  <c r="U2769" i="1"/>
  <c r="V2769" i="1" s="1"/>
  <c r="W2769" i="1"/>
  <c r="U2761" i="1"/>
  <c r="V2761" i="1" s="1"/>
  <c r="W2761" i="1"/>
  <c r="U2753" i="1"/>
  <c r="V2753" i="1" s="1"/>
  <c r="W2753" i="1"/>
  <c r="U2745" i="1"/>
  <c r="V2745" i="1" s="1"/>
  <c r="W2745" i="1"/>
  <c r="U2737" i="1"/>
  <c r="V2737" i="1" s="1"/>
  <c r="W2737" i="1"/>
  <c r="U2729" i="1"/>
  <c r="V2729" i="1" s="1"/>
  <c r="W2729" i="1"/>
  <c r="U2721" i="1"/>
  <c r="V2721" i="1" s="1"/>
  <c r="W2721" i="1"/>
  <c r="U2713" i="1"/>
  <c r="V2713" i="1" s="1"/>
  <c r="W2713" i="1"/>
  <c r="U2705" i="1"/>
  <c r="V2705" i="1" s="1"/>
  <c r="W2705" i="1"/>
  <c r="U2697" i="1"/>
  <c r="V2697" i="1" s="1"/>
  <c r="W2697" i="1"/>
  <c r="U2689" i="1"/>
  <c r="V2689" i="1" s="1"/>
  <c r="W2689" i="1"/>
  <c r="U2681" i="1"/>
  <c r="V2681" i="1" s="1"/>
  <c r="W2681" i="1"/>
  <c r="U2673" i="1"/>
  <c r="V2673" i="1" s="1"/>
  <c r="W2673" i="1"/>
  <c r="U2665" i="1"/>
  <c r="V2665" i="1" s="1"/>
  <c r="W2665" i="1"/>
  <c r="U2657" i="1"/>
  <c r="V2657" i="1" s="1"/>
  <c r="W2657" i="1"/>
  <c r="U2649" i="1"/>
  <c r="V2649" i="1" s="1"/>
  <c r="W2649" i="1"/>
  <c r="U2641" i="1"/>
  <c r="V2641" i="1" s="1"/>
  <c r="W2641" i="1"/>
  <c r="U2633" i="1"/>
  <c r="V2633" i="1" s="1"/>
  <c r="W2633" i="1"/>
  <c r="U2625" i="1"/>
  <c r="V2625" i="1" s="1"/>
  <c r="W2625" i="1"/>
  <c r="U2617" i="1"/>
  <c r="V2617" i="1" s="1"/>
  <c r="W2617" i="1"/>
  <c r="U2609" i="1"/>
  <c r="V2609" i="1" s="1"/>
  <c r="W2609" i="1"/>
  <c r="U2601" i="1"/>
  <c r="V2601" i="1" s="1"/>
  <c r="W2601" i="1"/>
  <c r="U2593" i="1"/>
  <c r="V2593" i="1" s="1"/>
  <c r="W2593" i="1"/>
  <c r="U2585" i="1"/>
  <c r="V2585" i="1" s="1"/>
  <c r="W2585" i="1"/>
  <c r="U2577" i="1"/>
  <c r="V2577" i="1" s="1"/>
  <c r="W2577" i="1"/>
  <c r="U2569" i="1"/>
  <c r="V2569" i="1" s="1"/>
  <c r="W2569" i="1"/>
  <c r="U4071" i="1"/>
  <c r="V4071" i="1" s="1"/>
  <c r="W4071" i="1"/>
  <c r="U4015" i="1"/>
  <c r="V4015" i="1" s="1"/>
  <c r="W4015" i="1"/>
  <c r="U3967" i="1"/>
  <c r="V3967" i="1" s="1"/>
  <c r="W3967" i="1"/>
  <c r="U3911" i="1"/>
  <c r="V3911" i="1" s="1"/>
  <c r="W3911" i="1"/>
  <c r="U3855" i="1"/>
  <c r="V3855" i="1" s="1"/>
  <c r="W3855" i="1"/>
  <c r="U3807" i="1"/>
  <c r="V3807" i="1" s="1"/>
  <c r="W3807" i="1"/>
  <c r="U3751" i="1"/>
  <c r="V3751" i="1" s="1"/>
  <c r="W3751" i="1"/>
  <c r="U3695" i="1"/>
  <c r="V3695" i="1" s="1"/>
  <c r="W3695" i="1"/>
  <c r="U3647" i="1"/>
  <c r="V3647" i="1" s="1"/>
  <c r="W3647" i="1"/>
  <c r="U3583" i="1"/>
  <c r="V3583" i="1" s="1"/>
  <c r="W3583" i="1"/>
  <c r="U3527" i="1"/>
  <c r="V3527" i="1" s="1"/>
  <c r="W3527" i="1"/>
  <c r="U3471" i="1"/>
  <c r="V3471" i="1" s="1"/>
  <c r="W3471" i="1"/>
  <c r="U3423" i="1"/>
  <c r="V3423" i="1" s="1"/>
  <c r="W3423" i="1"/>
  <c r="U3375" i="1"/>
  <c r="V3375" i="1" s="1"/>
  <c r="W3375" i="1"/>
  <c r="U3319" i="1"/>
  <c r="V3319" i="1" s="1"/>
  <c r="W3319" i="1"/>
  <c r="U3271" i="1"/>
  <c r="V3271" i="1" s="1"/>
  <c r="W3271" i="1"/>
  <c r="U3215" i="1"/>
  <c r="V3215" i="1" s="1"/>
  <c r="W3215" i="1"/>
  <c r="U3175" i="1"/>
  <c r="V3175" i="1" s="1"/>
  <c r="W3175" i="1"/>
  <c r="U3127" i="1"/>
  <c r="V3127" i="1" s="1"/>
  <c r="W3127" i="1"/>
  <c r="U3063" i="1"/>
  <c r="V3063" i="1" s="1"/>
  <c r="W3063" i="1"/>
  <c r="U3015" i="1"/>
  <c r="V3015" i="1" s="1"/>
  <c r="W3015" i="1"/>
  <c r="U2967" i="1"/>
  <c r="V2967" i="1" s="1"/>
  <c r="W2967" i="1"/>
  <c r="U2927" i="1"/>
  <c r="V2927" i="1" s="1"/>
  <c r="W2927" i="1"/>
  <c r="U2879" i="1"/>
  <c r="V2879" i="1" s="1"/>
  <c r="W2879" i="1"/>
  <c r="U2823" i="1"/>
  <c r="V2823" i="1" s="1"/>
  <c r="W2823" i="1"/>
  <c r="U2775" i="1"/>
  <c r="V2775" i="1" s="1"/>
  <c r="W2775" i="1"/>
  <c r="U2719" i="1"/>
  <c r="V2719" i="1" s="1"/>
  <c r="W2719" i="1"/>
  <c r="U2663" i="1"/>
  <c r="V2663" i="1" s="1"/>
  <c r="W2663" i="1"/>
  <c r="U2615" i="1"/>
  <c r="V2615" i="1" s="1"/>
  <c r="W2615" i="1"/>
  <c r="W2559" i="1"/>
  <c r="U2559" i="1"/>
  <c r="V2559" i="1" s="1"/>
  <c r="U2503" i="1"/>
  <c r="V2503" i="1" s="1"/>
  <c r="W2503" i="1"/>
  <c r="U2455" i="1"/>
  <c r="V2455" i="1" s="1"/>
  <c r="W2455" i="1"/>
  <c r="U2399" i="1"/>
  <c r="V2399" i="1" s="1"/>
  <c r="W2399" i="1"/>
  <c r="U2351" i="1"/>
  <c r="V2351" i="1" s="1"/>
  <c r="W2351" i="1"/>
  <c r="U2295" i="1"/>
  <c r="V2295" i="1" s="1"/>
  <c r="W2295" i="1"/>
  <c r="U2239" i="1"/>
  <c r="V2239" i="1" s="1"/>
  <c r="W2239" i="1"/>
  <c r="U2191" i="1"/>
  <c r="V2191" i="1" s="1"/>
  <c r="W2191" i="1"/>
  <c r="U2135" i="1"/>
  <c r="V2135" i="1" s="1"/>
  <c r="W2135" i="1"/>
  <c r="U2071" i="1"/>
  <c r="V2071" i="1" s="1"/>
  <c r="W2071" i="1"/>
  <c r="U2023" i="1"/>
  <c r="V2023" i="1" s="1"/>
  <c r="W2023" i="1"/>
  <c r="U1975" i="1"/>
  <c r="V1975" i="1" s="1"/>
  <c r="W1975" i="1"/>
  <c r="U1919" i="1"/>
  <c r="V1919" i="1" s="1"/>
  <c r="W1919" i="1"/>
  <c r="U1855" i="1"/>
  <c r="V1855" i="1" s="1"/>
  <c r="W1855" i="1"/>
  <c r="U1807" i="1"/>
  <c r="V1807" i="1" s="1"/>
  <c r="W1807" i="1"/>
  <c r="U1751" i="1"/>
  <c r="V1751" i="1" s="1"/>
  <c r="W1751" i="1"/>
  <c r="U1695" i="1"/>
  <c r="V1695" i="1" s="1"/>
  <c r="W1695" i="1"/>
  <c r="U1647" i="1"/>
  <c r="V1647" i="1" s="1"/>
  <c r="W1647" i="1"/>
  <c r="U1591" i="1"/>
  <c r="V1591" i="1" s="1"/>
  <c r="W1591" i="1"/>
  <c r="U1535" i="1"/>
  <c r="V1535" i="1" s="1"/>
  <c r="W1535" i="1"/>
  <c r="U1487" i="1"/>
  <c r="V1487" i="1" s="1"/>
  <c r="W1487" i="1"/>
  <c r="U1439" i="1"/>
  <c r="V1439" i="1" s="1"/>
  <c r="W1439" i="1"/>
  <c r="U1383" i="1"/>
  <c r="V1383" i="1" s="1"/>
  <c r="W1383" i="1"/>
  <c r="U1343" i="1"/>
  <c r="V1343" i="1" s="1"/>
  <c r="W1343" i="1"/>
  <c r="U1303" i="1"/>
  <c r="V1303" i="1" s="1"/>
  <c r="W1303" i="1"/>
  <c r="U1263" i="1"/>
  <c r="V1263" i="1" s="1"/>
  <c r="W1263" i="1"/>
  <c r="U1199" i="1"/>
  <c r="V1199" i="1" s="1"/>
  <c r="W1199" i="1"/>
  <c r="U1143" i="1"/>
  <c r="V1143" i="1" s="1"/>
  <c r="W1143" i="1"/>
  <c r="U1103" i="1"/>
  <c r="V1103" i="1" s="1"/>
  <c r="W1103" i="1"/>
  <c r="U1047" i="1"/>
  <c r="V1047" i="1" s="1"/>
  <c r="W1047" i="1"/>
  <c r="W999" i="1"/>
  <c r="U999" i="1"/>
  <c r="V999" i="1" s="1"/>
  <c r="W943" i="1"/>
  <c r="U943" i="1"/>
  <c r="V943" i="1" s="1"/>
  <c r="W887" i="1"/>
  <c r="U887" i="1"/>
  <c r="V887" i="1" s="1"/>
  <c r="W839" i="1"/>
  <c r="U839" i="1"/>
  <c r="V839" i="1" s="1"/>
  <c r="W783" i="1"/>
  <c r="U783" i="1"/>
  <c r="V783" i="1" s="1"/>
  <c r="W735" i="1"/>
  <c r="U735" i="1"/>
  <c r="V735" i="1" s="1"/>
  <c r="W679" i="1"/>
  <c r="U679" i="1"/>
  <c r="V679" i="1" s="1"/>
  <c r="W631" i="1"/>
  <c r="U631" i="1"/>
  <c r="V631" i="1" s="1"/>
  <c r="W575" i="1"/>
  <c r="U575" i="1"/>
  <c r="V575" i="1" s="1"/>
  <c r="W527" i="1"/>
  <c r="U527" i="1"/>
  <c r="V527" i="1" s="1"/>
  <c r="W487" i="1"/>
  <c r="U487" i="1"/>
  <c r="V487" i="1" s="1"/>
  <c r="W431" i="1"/>
  <c r="U431" i="1"/>
  <c r="V431" i="1" s="1"/>
  <c r="W375" i="1"/>
  <c r="U375" i="1"/>
  <c r="V375" i="1" s="1"/>
  <c r="W311" i="1"/>
  <c r="U311" i="1"/>
  <c r="V311" i="1" s="1"/>
  <c r="W255" i="1"/>
  <c r="U255" i="1"/>
  <c r="V255" i="1" s="1"/>
  <c r="W207" i="1"/>
  <c r="U207" i="1"/>
  <c r="V207" i="1" s="1"/>
  <c r="W151" i="1"/>
  <c r="U151" i="1"/>
  <c r="V151" i="1" s="1"/>
  <c r="W103" i="1"/>
  <c r="U103" i="1"/>
  <c r="V103" i="1" s="1"/>
  <c r="U63" i="1"/>
  <c r="V63" i="1" s="1"/>
  <c r="W63" i="1"/>
  <c r="U7" i="1"/>
  <c r="V7" i="1" s="1"/>
  <c r="W7" i="1"/>
  <c r="U4078" i="1"/>
  <c r="V4078" i="1" s="1"/>
  <c r="W4078" i="1"/>
  <c r="U4070" i="1"/>
  <c r="V4070" i="1" s="1"/>
  <c r="W4070" i="1"/>
  <c r="U4062" i="1"/>
  <c r="V4062" i="1" s="1"/>
  <c r="W4062" i="1"/>
  <c r="U4054" i="1"/>
  <c r="V4054" i="1" s="1"/>
  <c r="W4054" i="1"/>
  <c r="U4046" i="1"/>
  <c r="V4046" i="1" s="1"/>
  <c r="W4046" i="1"/>
  <c r="U4038" i="1"/>
  <c r="V4038" i="1" s="1"/>
  <c r="W4038" i="1"/>
  <c r="U4030" i="1"/>
  <c r="V4030" i="1" s="1"/>
  <c r="W4030" i="1"/>
  <c r="U4022" i="1"/>
  <c r="V4022" i="1" s="1"/>
  <c r="W4022" i="1"/>
  <c r="U4014" i="1"/>
  <c r="V4014" i="1" s="1"/>
  <c r="W4014" i="1"/>
  <c r="U4006" i="1"/>
  <c r="V4006" i="1" s="1"/>
  <c r="W4006" i="1"/>
  <c r="U3998" i="1"/>
  <c r="V3998" i="1" s="1"/>
  <c r="W3998" i="1"/>
  <c r="U3990" i="1"/>
  <c r="V3990" i="1" s="1"/>
  <c r="W3990" i="1"/>
  <c r="U3982" i="1"/>
  <c r="V3982" i="1" s="1"/>
  <c r="W3982" i="1"/>
  <c r="U3974" i="1"/>
  <c r="V3974" i="1" s="1"/>
  <c r="W3974" i="1"/>
  <c r="U3966" i="1"/>
  <c r="V3966" i="1" s="1"/>
  <c r="W3966" i="1"/>
  <c r="U3958" i="1"/>
  <c r="V3958" i="1" s="1"/>
  <c r="W3958" i="1"/>
  <c r="U3950" i="1"/>
  <c r="V3950" i="1" s="1"/>
  <c r="W3950" i="1"/>
  <c r="U3942" i="1"/>
  <c r="V3942" i="1" s="1"/>
  <c r="W3942" i="1"/>
  <c r="U3934" i="1"/>
  <c r="V3934" i="1" s="1"/>
  <c r="W3934" i="1"/>
  <c r="U3926" i="1"/>
  <c r="V3926" i="1" s="1"/>
  <c r="W3926" i="1"/>
  <c r="U3918" i="1"/>
  <c r="V3918" i="1" s="1"/>
  <c r="W3918" i="1"/>
  <c r="U3910" i="1"/>
  <c r="V3910" i="1" s="1"/>
  <c r="W3910" i="1"/>
  <c r="U3902" i="1"/>
  <c r="V3902" i="1" s="1"/>
  <c r="W3902" i="1"/>
  <c r="U3894" i="1"/>
  <c r="V3894" i="1" s="1"/>
  <c r="W3894" i="1"/>
  <c r="U3886" i="1"/>
  <c r="V3886" i="1" s="1"/>
  <c r="W3886" i="1"/>
  <c r="U3878" i="1"/>
  <c r="V3878" i="1" s="1"/>
  <c r="W3878" i="1"/>
  <c r="U3870" i="1"/>
  <c r="V3870" i="1" s="1"/>
  <c r="W3870" i="1"/>
  <c r="U3862" i="1"/>
  <c r="V3862" i="1" s="1"/>
  <c r="W3862" i="1"/>
  <c r="U3854" i="1"/>
  <c r="V3854" i="1" s="1"/>
  <c r="W3854" i="1"/>
  <c r="U3846" i="1"/>
  <c r="V3846" i="1" s="1"/>
  <c r="W3846" i="1"/>
  <c r="U3838" i="1"/>
  <c r="V3838" i="1" s="1"/>
  <c r="W3838" i="1"/>
  <c r="U3830" i="1"/>
  <c r="V3830" i="1" s="1"/>
  <c r="W3830" i="1"/>
  <c r="U3822" i="1"/>
  <c r="V3822" i="1" s="1"/>
  <c r="W3822" i="1"/>
  <c r="U3814" i="1"/>
  <c r="V3814" i="1" s="1"/>
  <c r="W3814" i="1"/>
  <c r="U3806" i="1"/>
  <c r="V3806" i="1" s="1"/>
  <c r="W3806" i="1"/>
  <c r="U3798" i="1"/>
  <c r="V3798" i="1" s="1"/>
  <c r="W3798" i="1"/>
  <c r="U3790" i="1"/>
  <c r="V3790" i="1" s="1"/>
  <c r="W3790" i="1"/>
  <c r="U3782" i="1"/>
  <c r="V3782" i="1" s="1"/>
  <c r="W3782" i="1"/>
  <c r="U3774" i="1"/>
  <c r="V3774" i="1" s="1"/>
  <c r="W3774" i="1"/>
  <c r="U3766" i="1"/>
  <c r="V3766" i="1" s="1"/>
  <c r="W3766" i="1"/>
  <c r="U3758" i="1"/>
  <c r="V3758" i="1" s="1"/>
  <c r="W3758" i="1"/>
  <c r="U3750" i="1"/>
  <c r="V3750" i="1" s="1"/>
  <c r="W3750" i="1"/>
  <c r="U3742" i="1"/>
  <c r="V3742" i="1" s="1"/>
  <c r="W3742" i="1"/>
  <c r="U3734" i="1"/>
  <c r="V3734" i="1" s="1"/>
  <c r="W3734" i="1"/>
  <c r="U3726" i="1"/>
  <c r="V3726" i="1" s="1"/>
  <c r="W3726" i="1"/>
  <c r="U3718" i="1"/>
  <c r="V3718" i="1" s="1"/>
  <c r="W3718" i="1"/>
  <c r="U3710" i="1"/>
  <c r="V3710" i="1" s="1"/>
  <c r="W3710" i="1"/>
  <c r="U3702" i="1"/>
  <c r="V3702" i="1" s="1"/>
  <c r="W3702" i="1"/>
  <c r="W3694" i="1"/>
  <c r="U3694" i="1"/>
  <c r="V3694" i="1" s="1"/>
  <c r="U3686" i="1"/>
  <c r="V3686" i="1" s="1"/>
  <c r="W3686" i="1"/>
  <c r="W3678" i="1"/>
  <c r="U3678" i="1"/>
  <c r="V3678" i="1" s="1"/>
  <c r="U3670" i="1"/>
  <c r="V3670" i="1" s="1"/>
  <c r="W3670" i="1"/>
  <c r="W3662" i="1"/>
  <c r="U3662" i="1"/>
  <c r="V3662" i="1" s="1"/>
  <c r="U3654" i="1"/>
  <c r="V3654" i="1" s="1"/>
  <c r="W3654" i="1"/>
  <c r="W3646" i="1"/>
  <c r="U3646" i="1"/>
  <c r="V3646" i="1" s="1"/>
  <c r="U3638" i="1"/>
  <c r="V3638" i="1" s="1"/>
  <c r="W3638" i="1"/>
  <c r="W3630" i="1"/>
  <c r="U3630" i="1"/>
  <c r="V3630" i="1" s="1"/>
  <c r="U3622" i="1"/>
  <c r="V3622" i="1" s="1"/>
  <c r="W3622" i="1"/>
  <c r="W3614" i="1"/>
  <c r="U3614" i="1"/>
  <c r="V3614" i="1" s="1"/>
  <c r="U3606" i="1"/>
  <c r="V3606" i="1" s="1"/>
  <c r="W3606" i="1"/>
  <c r="U3598" i="1"/>
  <c r="V3598" i="1" s="1"/>
  <c r="W3598" i="1"/>
  <c r="U3590" i="1"/>
  <c r="V3590" i="1" s="1"/>
  <c r="W3590" i="1"/>
  <c r="W3582" i="1"/>
  <c r="U3582" i="1"/>
  <c r="V3582" i="1" s="1"/>
  <c r="U3574" i="1"/>
  <c r="V3574" i="1" s="1"/>
  <c r="W3574" i="1"/>
  <c r="W3566" i="1"/>
  <c r="U3566" i="1"/>
  <c r="V3566" i="1" s="1"/>
  <c r="U3558" i="1"/>
  <c r="V3558" i="1" s="1"/>
  <c r="W3558" i="1"/>
  <c r="W3550" i="1"/>
  <c r="U3550" i="1"/>
  <c r="V3550" i="1" s="1"/>
  <c r="U3542" i="1"/>
  <c r="V3542" i="1" s="1"/>
  <c r="W3542" i="1"/>
  <c r="W3534" i="1"/>
  <c r="U3534" i="1"/>
  <c r="V3534" i="1" s="1"/>
  <c r="U3526" i="1"/>
  <c r="V3526" i="1" s="1"/>
  <c r="W3526" i="1"/>
  <c r="U3518" i="1"/>
  <c r="V3518" i="1" s="1"/>
  <c r="W3518" i="1"/>
  <c r="U3510" i="1"/>
  <c r="V3510" i="1" s="1"/>
  <c r="W3510" i="1"/>
  <c r="U3502" i="1"/>
  <c r="V3502" i="1" s="1"/>
  <c r="W3502" i="1"/>
  <c r="U3494" i="1"/>
  <c r="V3494" i="1" s="1"/>
  <c r="W3494" i="1"/>
  <c r="U3486" i="1"/>
  <c r="V3486" i="1" s="1"/>
  <c r="W3486" i="1"/>
  <c r="U3478" i="1"/>
  <c r="V3478" i="1" s="1"/>
  <c r="W3478" i="1"/>
  <c r="U3470" i="1"/>
  <c r="V3470" i="1" s="1"/>
  <c r="W3470" i="1"/>
  <c r="U3462" i="1"/>
  <c r="V3462" i="1" s="1"/>
  <c r="W3462" i="1"/>
  <c r="U3454" i="1"/>
  <c r="V3454" i="1" s="1"/>
  <c r="W3454" i="1"/>
  <c r="U3446" i="1"/>
  <c r="V3446" i="1" s="1"/>
  <c r="W3446" i="1"/>
  <c r="U3438" i="1"/>
  <c r="V3438" i="1" s="1"/>
  <c r="W3438" i="1"/>
  <c r="U3430" i="1"/>
  <c r="V3430" i="1" s="1"/>
  <c r="W3430" i="1"/>
  <c r="U3422" i="1"/>
  <c r="V3422" i="1" s="1"/>
  <c r="W3422" i="1"/>
  <c r="U3414" i="1"/>
  <c r="V3414" i="1" s="1"/>
  <c r="W3414" i="1"/>
  <c r="U3406" i="1"/>
  <c r="V3406" i="1" s="1"/>
  <c r="W3406" i="1"/>
  <c r="U3398" i="1"/>
  <c r="V3398" i="1" s="1"/>
  <c r="W3398" i="1"/>
  <c r="U3390" i="1"/>
  <c r="V3390" i="1" s="1"/>
  <c r="W3390" i="1"/>
  <c r="U3382" i="1"/>
  <c r="V3382" i="1" s="1"/>
  <c r="W3382" i="1"/>
  <c r="U3374" i="1"/>
  <c r="V3374" i="1" s="1"/>
  <c r="W3374" i="1"/>
  <c r="U3366" i="1"/>
  <c r="V3366" i="1" s="1"/>
  <c r="W3366" i="1"/>
  <c r="U3358" i="1"/>
  <c r="V3358" i="1" s="1"/>
  <c r="W3358" i="1"/>
  <c r="U3350" i="1"/>
  <c r="V3350" i="1" s="1"/>
  <c r="W3350" i="1"/>
  <c r="U3342" i="1"/>
  <c r="V3342" i="1" s="1"/>
  <c r="W3342" i="1"/>
  <c r="U3334" i="1"/>
  <c r="V3334" i="1" s="1"/>
  <c r="W3334" i="1"/>
  <c r="U3326" i="1"/>
  <c r="V3326" i="1" s="1"/>
  <c r="W3326" i="1"/>
  <c r="U3318" i="1"/>
  <c r="V3318" i="1" s="1"/>
  <c r="W3318" i="1"/>
  <c r="U3310" i="1"/>
  <c r="V3310" i="1" s="1"/>
  <c r="W3310" i="1"/>
  <c r="U3302" i="1"/>
  <c r="V3302" i="1" s="1"/>
  <c r="W3302" i="1"/>
  <c r="U3294" i="1"/>
  <c r="V3294" i="1" s="1"/>
  <c r="W3294" i="1"/>
  <c r="U3286" i="1"/>
  <c r="V3286" i="1" s="1"/>
  <c r="W3286" i="1"/>
  <c r="U3278" i="1"/>
  <c r="V3278" i="1" s="1"/>
  <c r="W3278" i="1"/>
  <c r="U3270" i="1"/>
  <c r="V3270" i="1" s="1"/>
  <c r="W3270" i="1"/>
  <c r="U3262" i="1"/>
  <c r="V3262" i="1" s="1"/>
  <c r="W3262" i="1"/>
  <c r="U3254" i="1"/>
  <c r="V3254" i="1" s="1"/>
  <c r="W3254" i="1"/>
  <c r="U3246" i="1"/>
  <c r="V3246" i="1" s="1"/>
  <c r="W3246" i="1"/>
  <c r="U3238" i="1"/>
  <c r="V3238" i="1" s="1"/>
  <c r="W3238" i="1"/>
  <c r="U3230" i="1"/>
  <c r="V3230" i="1" s="1"/>
  <c r="W3230" i="1"/>
  <c r="U3222" i="1"/>
  <c r="V3222" i="1" s="1"/>
  <c r="W3222" i="1"/>
  <c r="U3214" i="1"/>
  <c r="V3214" i="1" s="1"/>
  <c r="W3214" i="1"/>
  <c r="U3206" i="1"/>
  <c r="V3206" i="1" s="1"/>
  <c r="W3206" i="1"/>
  <c r="U3198" i="1"/>
  <c r="V3198" i="1" s="1"/>
  <c r="W3198" i="1"/>
  <c r="U3190" i="1"/>
  <c r="V3190" i="1" s="1"/>
  <c r="W3190" i="1"/>
  <c r="U3182" i="1"/>
  <c r="V3182" i="1" s="1"/>
  <c r="W3182" i="1"/>
  <c r="U3174" i="1"/>
  <c r="V3174" i="1" s="1"/>
  <c r="W3174" i="1"/>
  <c r="U3166" i="1"/>
  <c r="V3166" i="1" s="1"/>
  <c r="W3166" i="1"/>
  <c r="U3158" i="1"/>
  <c r="V3158" i="1" s="1"/>
  <c r="W3158" i="1"/>
  <c r="U3150" i="1"/>
  <c r="V3150" i="1" s="1"/>
  <c r="W3150" i="1"/>
  <c r="U3142" i="1"/>
  <c r="V3142" i="1" s="1"/>
  <c r="W3142" i="1"/>
  <c r="U3134" i="1"/>
  <c r="V3134" i="1" s="1"/>
  <c r="W3134" i="1"/>
  <c r="U3126" i="1"/>
  <c r="V3126" i="1" s="1"/>
  <c r="W3126" i="1"/>
  <c r="U3118" i="1"/>
  <c r="V3118" i="1" s="1"/>
  <c r="W3118" i="1"/>
  <c r="U3110" i="1"/>
  <c r="V3110" i="1" s="1"/>
  <c r="W3110" i="1"/>
  <c r="U3102" i="1"/>
  <c r="V3102" i="1" s="1"/>
  <c r="W3102" i="1"/>
  <c r="U3094" i="1"/>
  <c r="V3094" i="1" s="1"/>
  <c r="W3094" i="1"/>
  <c r="U3086" i="1"/>
  <c r="V3086" i="1" s="1"/>
  <c r="W3086" i="1"/>
  <c r="U3078" i="1"/>
  <c r="V3078" i="1" s="1"/>
  <c r="W3078" i="1"/>
  <c r="U3070" i="1"/>
  <c r="V3070" i="1" s="1"/>
  <c r="W3070" i="1"/>
  <c r="U3062" i="1"/>
  <c r="V3062" i="1" s="1"/>
  <c r="W3062" i="1"/>
  <c r="U3054" i="1"/>
  <c r="V3054" i="1" s="1"/>
  <c r="W3054" i="1"/>
  <c r="U3046" i="1"/>
  <c r="V3046" i="1" s="1"/>
  <c r="W3046" i="1"/>
  <c r="U3038" i="1"/>
  <c r="V3038" i="1" s="1"/>
  <c r="W3038" i="1"/>
  <c r="U3030" i="1"/>
  <c r="V3030" i="1" s="1"/>
  <c r="W3030" i="1"/>
  <c r="U3022" i="1"/>
  <c r="V3022" i="1" s="1"/>
  <c r="W3022" i="1"/>
  <c r="U3014" i="1"/>
  <c r="V3014" i="1" s="1"/>
  <c r="W3014" i="1"/>
  <c r="U3006" i="1"/>
  <c r="V3006" i="1" s="1"/>
  <c r="W3006" i="1"/>
  <c r="U2998" i="1"/>
  <c r="V2998" i="1" s="1"/>
  <c r="W2998" i="1"/>
  <c r="U2990" i="1"/>
  <c r="V2990" i="1" s="1"/>
  <c r="W2990" i="1"/>
  <c r="U2982" i="1"/>
  <c r="V2982" i="1" s="1"/>
  <c r="W2982" i="1"/>
  <c r="U2974" i="1"/>
  <c r="V2974" i="1" s="1"/>
  <c r="W2974" i="1"/>
  <c r="U2966" i="1"/>
  <c r="V2966" i="1" s="1"/>
  <c r="W2966" i="1"/>
  <c r="U2958" i="1"/>
  <c r="V2958" i="1" s="1"/>
  <c r="W2958" i="1"/>
  <c r="U2950" i="1"/>
  <c r="V2950" i="1" s="1"/>
  <c r="W2950" i="1"/>
  <c r="U2942" i="1"/>
  <c r="V2942" i="1" s="1"/>
  <c r="W2942" i="1"/>
  <c r="U2934" i="1"/>
  <c r="V2934" i="1" s="1"/>
  <c r="W2934" i="1"/>
  <c r="U2926" i="1"/>
  <c r="V2926" i="1" s="1"/>
  <c r="W2926" i="1"/>
  <c r="U2918" i="1"/>
  <c r="V2918" i="1" s="1"/>
  <c r="W2918" i="1"/>
  <c r="U2910" i="1"/>
  <c r="V2910" i="1" s="1"/>
  <c r="W2910" i="1"/>
  <c r="U2902" i="1"/>
  <c r="V2902" i="1" s="1"/>
  <c r="W2902" i="1"/>
  <c r="U2894" i="1"/>
  <c r="V2894" i="1" s="1"/>
  <c r="W2894" i="1"/>
  <c r="U2886" i="1"/>
  <c r="V2886" i="1" s="1"/>
  <c r="W2886" i="1"/>
  <c r="U2878" i="1"/>
  <c r="V2878" i="1" s="1"/>
  <c r="W2878" i="1"/>
  <c r="U2870" i="1"/>
  <c r="V2870" i="1" s="1"/>
  <c r="W2870" i="1"/>
  <c r="U2862" i="1"/>
  <c r="V2862" i="1" s="1"/>
  <c r="W2862" i="1"/>
  <c r="U2854" i="1"/>
  <c r="V2854" i="1" s="1"/>
  <c r="W2854" i="1"/>
  <c r="U2846" i="1"/>
  <c r="V2846" i="1" s="1"/>
  <c r="W2846" i="1"/>
  <c r="U2838" i="1"/>
  <c r="V2838" i="1" s="1"/>
  <c r="W2838" i="1"/>
  <c r="U2830" i="1"/>
  <c r="V2830" i="1" s="1"/>
  <c r="W2830" i="1"/>
  <c r="U2822" i="1"/>
  <c r="V2822" i="1" s="1"/>
  <c r="W2822" i="1"/>
  <c r="U2814" i="1"/>
  <c r="V2814" i="1" s="1"/>
  <c r="W2814" i="1"/>
  <c r="U2806" i="1"/>
  <c r="V2806" i="1" s="1"/>
  <c r="W2806" i="1"/>
  <c r="U2798" i="1"/>
  <c r="V2798" i="1" s="1"/>
  <c r="W2798" i="1"/>
  <c r="U2790" i="1"/>
  <c r="V2790" i="1" s="1"/>
  <c r="W2790" i="1"/>
  <c r="U2782" i="1"/>
  <c r="V2782" i="1" s="1"/>
  <c r="W2782" i="1"/>
  <c r="U2774" i="1"/>
  <c r="V2774" i="1" s="1"/>
  <c r="W2774" i="1"/>
  <c r="U2766" i="1"/>
  <c r="V2766" i="1" s="1"/>
  <c r="W2766" i="1"/>
  <c r="U2758" i="1"/>
  <c r="V2758" i="1" s="1"/>
  <c r="W2758" i="1"/>
  <c r="U2750" i="1"/>
  <c r="V2750" i="1" s="1"/>
  <c r="W2750" i="1"/>
  <c r="U2742" i="1"/>
  <c r="V2742" i="1" s="1"/>
  <c r="W2742" i="1"/>
  <c r="U2734" i="1"/>
  <c r="V2734" i="1" s="1"/>
  <c r="W2734" i="1"/>
  <c r="U2726" i="1"/>
  <c r="V2726" i="1" s="1"/>
  <c r="W2726" i="1"/>
  <c r="U2718" i="1"/>
  <c r="V2718" i="1" s="1"/>
  <c r="W2718" i="1"/>
  <c r="U2710" i="1"/>
  <c r="V2710" i="1" s="1"/>
  <c r="W2710" i="1"/>
  <c r="U2702" i="1"/>
  <c r="V2702" i="1" s="1"/>
  <c r="W2702" i="1"/>
  <c r="U2694" i="1"/>
  <c r="V2694" i="1" s="1"/>
  <c r="W2694" i="1"/>
  <c r="U2686" i="1"/>
  <c r="V2686" i="1" s="1"/>
  <c r="W2686" i="1"/>
  <c r="U2678" i="1"/>
  <c r="V2678" i="1" s="1"/>
  <c r="W2678" i="1"/>
  <c r="U2670" i="1"/>
  <c r="V2670" i="1" s="1"/>
  <c r="W2670" i="1"/>
  <c r="U2662" i="1"/>
  <c r="V2662" i="1" s="1"/>
  <c r="W2662" i="1"/>
  <c r="U2654" i="1"/>
  <c r="V2654" i="1" s="1"/>
  <c r="W2654" i="1"/>
  <c r="U2646" i="1"/>
  <c r="V2646" i="1" s="1"/>
  <c r="W2646" i="1"/>
  <c r="U2638" i="1"/>
  <c r="V2638" i="1" s="1"/>
  <c r="W2638" i="1"/>
  <c r="U2630" i="1"/>
  <c r="V2630" i="1" s="1"/>
  <c r="W2630" i="1"/>
  <c r="U2622" i="1"/>
  <c r="V2622" i="1" s="1"/>
  <c r="W2622" i="1"/>
  <c r="U2614" i="1"/>
  <c r="V2614" i="1" s="1"/>
  <c r="W2614" i="1"/>
  <c r="U2606" i="1"/>
  <c r="V2606" i="1" s="1"/>
  <c r="W2606" i="1"/>
  <c r="U2598" i="1"/>
  <c r="V2598" i="1" s="1"/>
  <c r="W2598" i="1"/>
  <c r="U2590" i="1"/>
  <c r="V2590" i="1" s="1"/>
  <c r="W2590" i="1"/>
  <c r="U2582" i="1"/>
  <c r="V2582" i="1" s="1"/>
  <c r="W2582" i="1"/>
  <c r="U2574" i="1"/>
  <c r="V2574" i="1" s="1"/>
  <c r="W2574" i="1"/>
  <c r="U2566" i="1"/>
  <c r="V2566" i="1" s="1"/>
  <c r="W2566" i="1"/>
  <c r="U2558" i="1"/>
  <c r="V2558" i="1" s="1"/>
  <c r="W2558" i="1"/>
  <c r="U2550" i="1"/>
  <c r="V2550" i="1" s="1"/>
  <c r="W2550" i="1"/>
  <c r="U2542" i="1"/>
  <c r="V2542" i="1" s="1"/>
  <c r="W2542" i="1"/>
  <c r="U2534" i="1"/>
  <c r="V2534" i="1" s="1"/>
  <c r="W2534" i="1"/>
  <c r="U2526" i="1"/>
  <c r="V2526" i="1" s="1"/>
  <c r="W2526" i="1"/>
  <c r="U2518" i="1"/>
  <c r="V2518" i="1" s="1"/>
  <c r="W2518" i="1"/>
  <c r="U2510" i="1"/>
  <c r="V2510" i="1" s="1"/>
  <c r="W2510" i="1"/>
  <c r="U2502" i="1"/>
  <c r="V2502" i="1" s="1"/>
  <c r="W2502" i="1"/>
  <c r="U2494" i="1"/>
  <c r="V2494" i="1" s="1"/>
  <c r="W2494" i="1"/>
  <c r="U2486" i="1"/>
  <c r="V2486" i="1" s="1"/>
  <c r="W2486" i="1"/>
  <c r="U2478" i="1"/>
  <c r="V2478" i="1" s="1"/>
  <c r="W2478" i="1"/>
  <c r="W2470" i="1"/>
  <c r="U2470" i="1"/>
  <c r="V2470" i="1" s="1"/>
  <c r="W2462" i="1"/>
  <c r="U2462" i="1"/>
  <c r="V2462" i="1" s="1"/>
  <c r="W2454" i="1"/>
  <c r="U2454" i="1"/>
  <c r="V2454" i="1" s="1"/>
  <c r="W2446" i="1"/>
  <c r="U2446" i="1"/>
  <c r="V2446" i="1" s="1"/>
  <c r="W2438" i="1"/>
  <c r="U2438" i="1"/>
  <c r="V2438" i="1" s="1"/>
  <c r="W2430" i="1"/>
  <c r="U2430" i="1"/>
  <c r="V2430" i="1" s="1"/>
  <c r="W2422" i="1"/>
  <c r="U2422" i="1"/>
  <c r="V2422" i="1" s="1"/>
  <c r="W2414" i="1"/>
  <c r="U2414" i="1"/>
  <c r="V2414" i="1" s="1"/>
  <c r="W2406" i="1"/>
  <c r="U2406" i="1"/>
  <c r="V2406" i="1" s="1"/>
  <c r="W2398" i="1"/>
  <c r="U2398" i="1"/>
  <c r="V2398" i="1" s="1"/>
  <c r="W2390" i="1"/>
  <c r="U2390" i="1"/>
  <c r="V2390" i="1" s="1"/>
  <c r="W2382" i="1"/>
  <c r="U2382" i="1"/>
  <c r="V2382" i="1" s="1"/>
  <c r="W2374" i="1"/>
  <c r="U2374" i="1"/>
  <c r="V2374" i="1" s="1"/>
  <c r="W2366" i="1"/>
  <c r="U2366" i="1"/>
  <c r="V2366" i="1" s="1"/>
  <c r="W2358" i="1"/>
  <c r="U2358" i="1"/>
  <c r="V2358" i="1" s="1"/>
  <c r="W2350" i="1"/>
  <c r="U2350" i="1"/>
  <c r="V2350" i="1" s="1"/>
  <c r="W2342" i="1"/>
  <c r="U2342" i="1"/>
  <c r="V2342" i="1" s="1"/>
  <c r="W2334" i="1"/>
  <c r="U2334" i="1"/>
  <c r="V2334" i="1" s="1"/>
  <c r="W2326" i="1"/>
  <c r="U2326" i="1"/>
  <c r="V2326" i="1" s="1"/>
  <c r="W2318" i="1"/>
  <c r="U2318" i="1"/>
  <c r="V2318" i="1" s="1"/>
  <c r="W2310" i="1"/>
  <c r="U2310" i="1"/>
  <c r="V2310" i="1" s="1"/>
  <c r="W2302" i="1"/>
  <c r="U2302" i="1"/>
  <c r="V2302" i="1" s="1"/>
  <c r="W2294" i="1"/>
  <c r="U2294" i="1"/>
  <c r="V2294" i="1" s="1"/>
  <c r="W2286" i="1"/>
  <c r="U2286" i="1"/>
  <c r="V2286" i="1" s="1"/>
  <c r="W2278" i="1"/>
  <c r="U2278" i="1"/>
  <c r="V2278" i="1" s="1"/>
  <c r="W2270" i="1"/>
  <c r="U2270" i="1"/>
  <c r="V2270" i="1" s="1"/>
  <c r="W2262" i="1"/>
  <c r="U2262" i="1"/>
  <c r="V2262" i="1" s="1"/>
  <c r="W2254" i="1"/>
  <c r="U2254" i="1"/>
  <c r="V2254" i="1" s="1"/>
  <c r="W2246" i="1"/>
  <c r="U2246" i="1"/>
  <c r="V2246" i="1" s="1"/>
  <c r="W2238" i="1"/>
  <c r="U2238" i="1"/>
  <c r="V2238" i="1" s="1"/>
  <c r="W2230" i="1"/>
  <c r="U2230" i="1"/>
  <c r="V2230" i="1" s="1"/>
  <c r="W2222" i="1"/>
  <c r="U2222" i="1"/>
  <c r="V2222" i="1" s="1"/>
  <c r="W2214" i="1"/>
  <c r="U2214" i="1"/>
  <c r="V2214" i="1" s="1"/>
  <c r="W2206" i="1"/>
  <c r="U2206" i="1"/>
  <c r="V2206" i="1" s="1"/>
  <c r="W2198" i="1"/>
  <c r="U2198" i="1"/>
  <c r="V2198" i="1" s="1"/>
  <c r="U2190" i="1"/>
  <c r="V2190" i="1" s="1"/>
  <c r="W2190" i="1"/>
  <c r="U2182" i="1"/>
  <c r="V2182" i="1" s="1"/>
  <c r="W2182" i="1"/>
  <c r="U2174" i="1"/>
  <c r="V2174" i="1" s="1"/>
  <c r="W2174" i="1"/>
  <c r="U2166" i="1"/>
  <c r="V2166" i="1" s="1"/>
  <c r="W2166" i="1"/>
  <c r="U2158" i="1"/>
  <c r="V2158" i="1" s="1"/>
  <c r="W2158" i="1"/>
  <c r="U2150" i="1"/>
  <c r="V2150" i="1" s="1"/>
  <c r="W2150" i="1"/>
  <c r="U2142" i="1"/>
  <c r="V2142" i="1" s="1"/>
  <c r="W2142" i="1"/>
  <c r="U2134" i="1"/>
  <c r="V2134" i="1" s="1"/>
  <c r="W2134" i="1"/>
  <c r="U2126" i="1"/>
  <c r="V2126" i="1" s="1"/>
  <c r="W2126" i="1"/>
  <c r="U2118" i="1"/>
  <c r="V2118" i="1" s="1"/>
  <c r="W2118" i="1"/>
  <c r="U2110" i="1"/>
  <c r="V2110" i="1" s="1"/>
  <c r="W2110" i="1"/>
  <c r="U2102" i="1"/>
  <c r="V2102" i="1" s="1"/>
  <c r="W2102" i="1"/>
  <c r="U2094" i="1"/>
  <c r="V2094" i="1" s="1"/>
  <c r="W2094" i="1"/>
  <c r="U2086" i="1"/>
  <c r="V2086" i="1" s="1"/>
  <c r="W2086" i="1"/>
  <c r="W2078" i="1"/>
  <c r="U2078" i="1"/>
  <c r="V2078" i="1" s="1"/>
  <c r="W2070" i="1"/>
  <c r="U2070" i="1"/>
  <c r="V2070" i="1" s="1"/>
  <c r="W2062" i="1"/>
  <c r="U2062" i="1"/>
  <c r="V2062" i="1" s="1"/>
  <c r="W2054" i="1"/>
  <c r="U2054" i="1"/>
  <c r="V2054" i="1" s="1"/>
  <c r="W2046" i="1"/>
  <c r="U2046" i="1"/>
  <c r="V2046" i="1" s="1"/>
  <c r="W2038" i="1"/>
  <c r="U2038" i="1"/>
  <c r="V2038" i="1" s="1"/>
  <c r="W2030" i="1"/>
  <c r="U2030" i="1"/>
  <c r="V2030" i="1" s="1"/>
  <c r="W2022" i="1"/>
  <c r="U2022" i="1"/>
  <c r="V2022" i="1" s="1"/>
  <c r="W2014" i="1"/>
  <c r="U2014" i="1"/>
  <c r="V2014" i="1" s="1"/>
  <c r="W2006" i="1"/>
  <c r="U2006" i="1"/>
  <c r="V2006" i="1" s="1"/>
  <c r="W1998" i="1"/>
  <c r="U1998" i="1"/>
  <c r="V1998" i="1" s="1"/>
  <c r="W1990" i="1"/>
  <c r="U1990" i="1"/>
  <c r="V1990" i="1" s="1"/>
  <c r="W1982" i="1"/>
  <c r="U1982" i="1"/>
  <c r="V1982" i="1" s="1"/>
  <c r="W1974" i="1"/>
  <c r="U1974" i="1"/>
  <c r="V1974" i="1" s="1"/>
  <c r="W1966" i="1"/>
  <c r="U1966" i="1"/>
  <c r="V1966" i="1" s="1"/>
  <c r="W1958" i="1"/>
  <c r="U1958" i="1"/>
  <c r="V1958" i="1" s="1"/>
  <c r="W1950" i="1"/>
  <c r="U1950" i="1"/>
  <c r="V1950" i="1" s="1"/>
  <c r="W1942" i="1"/>
  <c r="U1942" i="1"/>
  <c r="V1942" i="1" s="1"/>
  <c r="W1934" i="1"/>
  <c r="U1934" i="1"/>
  <c r="V1934" i="1" s="1"/>
  <c r="W1926" i="1"/>
  <c r="U1926" i="1"/>
  <c r="V1926" i="1" s="1"/>
  <c r="W1918" i="1"/>
  <c r="U1918" i="1"/>
  <c r="V1918" i="1" s="1"/>
  <c r="W1910" i="1"/>
  <c r="U1910" i="1"/>
  <c r="V1910" i="1" s="1"/>
  <c r="W1902" i="1"/>
  <c r="U1902" i="1"/>
  <c r="V1902" i="1" s="1"/>
  <c r="W1894" i="1"/>
  <c r="U1894" i="1"/>
  <c r="V1894" i="1" s="1"/>
  <c r="W1886" i="1"/>
  <c r="U1886" i="1"/>
  <c r="V1886" i="1" s="1"/>
  <c r="W1878" i="1"/>
  <c r="U1878" i="1"/>
  <c r="V1878" i="1" s="1"/>
  <c r="W1870" i="1"/>
  <c r="U1870" i="1"/>
  <c r="V1870" i="1" s="1"/>
  <c r="W1862" i="1"/>
  <c r="U1862" i="1"/>
  <c r="V1862" i="1" s="1"/>
  <c r="W1854" i="1"/>
  <c r="U1854" i="1"/>
  <c r="V1854" i="1" s="1"/>
  <c r="W1846" i="1"/>
  <c r="U1846" i="1"/>
  <c r="V1846" i="1" s="1"/>
  <c r="W1838" i="1"/>
  <c r="U1838" i="1"/>
  <c r="V1838" i="1" s="1"/>
  <c r="W1830" i="1"/>
  <c r="U1830" i="1"/>
  <c r="V1830" i="1" s="1"/>
  <c r="W1822" i="1"/>
  <c r="U1822" i="1"/>
  <c r="V1822" i="1" s="1"/>
  <c r="W1814" i="1"/>
  <c r="U1814" i="1"/>
  <c r="V1814" i="1" s="1"/>
  <c r="W1806" i="1"/>
  <c r="U1806" i="1"/>
  <c r="V1806" i="1" s="1"/>
  <c r="W1798" i="1"/>
  <c r="U1798" i="1"/>
  <c r="V1798" i="1" s="1"/>
  <c r="W1790" i="1"/>
  <c r="U1790" i="1"/>
  <c r="V1790" i="1" s="1"/>
  <c r="W1782" i="1"/>
  <c r="U1782" i="1"/>
  <c r="V1782" i="1" s="1"/>
  <c r="W1774" i="1"/>
  <c r="U1774" i="1"/>
  <c r="V1774" i="1" s="1"/>
  <c r="W1766" i="1"/>
  <c r="U1766" i="1"/>
  <c r="V1766" i="1" s="1"/>
  <c r="W1758" i="1"/>
  <c r="U1758" i="1"/>
  <c r="V1758" i="1" s="1"/>
  <c r="W1750" i="1"/>
  <c r="U1750" i="1"/>
  <c r="V1750" i="1" s="1"/>
  <c r="W1742" i="1"/>
  <c r="U1742" i="1"/>
  <c r="V1742" i="1" s="1"/>
  <c r="W1734" i="1"/>
  <c r="U1734" i="1"/>
  <c r="V1734" i="1" s="1"/>
  <c r="W1726" i="1"/>
  <c r="U1726" i="1"/>
  <c r="V1726" i="1" s="1"/>
  <c r="W1718" i="1"/>
  <c r="U1718" i="1"/>
  <c r="V1718" i="1" s="1"/>
  <c r="W1710" i="1"/>
  <c r="U1710" i="1"/>
  <c r="V1710" i="1" s="1"/>
  <c r="W1702" i="1"/>
  <c r="U1702" i="1"/>
  <c r="V1702" i="1" s="1"/>
  <c r="W1694" i="1"/>
  <c r="U1694" i="1"/>
  <c r="V1694" i="1" s="1"/>
  <c r="W1686" i="1"/>
  <c r="U1686" i="1"/>
  <c r="V1686" i="1" s="1"/>
  <c r="W1678" i="1"/>
  <c r="U1678" i="1"/>
  <c r="V1678" i="1" s="1"/>
  <c r="W1670" i="1"/>
  <c r="U1670" i="1"/>
  <c r="V1670" i="1" s="1"/>
  <c r="W1662" i="1"/>
  <c r="U1662" i="1"/>
  <c r="V1662" i="1" s="1"/>
  <c r="W1654" i="1"/>
  <c r="U1654" i="1"/>
  <c r="V1654" i="1" s="1"/>
  <c r="W1646" i="1"/>
  <c r="U1646" i="1"/>
  <c r="V1646" i="1" s="1"/>
  <c r="W1638" i="1"/>
  <c r="U1638" i="1"/>
  <c r="V1638" i="1" s="1"/>
  <c r="W1630" i="1"/>
  <c r="U1630" i="1"/>
  <c r="V1630" i="1" s="1"/>
  <c r="W1622" i="1"/>
  <c r="U1622" i="1"/>
  <c r="V1622" i="1" s="1"/>
  <c r="W1614" i="1"/>
  <c r="U1614" i="1"/>
  <c r="V1614" i="1" s="1"/>
  <c r="W1606" i="1"/>
  <c r="U1606" i="1"/>
  <c r="V1606" i="1" s="1"/>
  <c r="W1598" i="1"/>
  <c r="U1598" i="1"/>
  <c r="V1598" i="1" s="1"/>
  <c r="W1590" i="1"/>
  <c r="U1590" i="1"/>
  <c r="V1590" i="1" s="1"/>
  <c r="W1582" i="1"/>
  <c r="U1582" i="1"/>
  <c r="V1582" i="1" s="1"/>
  <c r="W1574" i="1"/>
  <c r="U1574" i="1"/>
  <c r="V1574" i="1" s="1"/>
  <c r="W1566" i="1"/>
  <c r="U1566" i="1"/>
  <c r="V1566" i="1" s="1"/>
  <c r="W1558" i="1"/>
  <c r="U1558" i="1"/>
  <c r="V1558" i="1" s="1"/>
  <c r="W1550" i="1"/>
  <c r="U1550" i="1"/>
  <c r="V1550" i="1" s="1"/>
  <c r="W1542" i="1"/>
  <c r="U1542" i="1"/>
  <c r="V1542" i="1" s="1"/>
  <c r="W1534" i="1"/>
  <c r="U1534" i="1"/>
  <c r="V1534" i="1" s="1"/>
  <c r="W1526" i="1"/>
  <c r="U1526" i="1"/>
  <c r="V1526" i="1" s="1"/>
  <c r="W1518" i="1"/>
  <c r="U1518" i="1"/>
  <c r="V1518" i="1" s="1"/>
  <c r="W1510" i="1"/>
  <c r="U1510" i="1"/>
  <c r="V1510" i="1" s="1"/>
  <c r="W1502" i="1"/>
  <c r="U1502" i="1"/>
  <c r="V1502" i="1" s="1"/>
  <c r="W1494" i="1"/>
  <c r="U1494" i="1"/>
  <c r="V1494" i="1" s="1"/>
  <c r="W1486" i="1"/>
  <c r="U1486" i="1"/>
  <c r="V1486" i="1" s="1"/>
  <c r="W1478" i="1"/>
  <c r="U1478" i="1"/>
  <c r="V1478" i="1" s="1"/>
  <c r="W1470" i="1"/>
  <c r="U1470" i="1"/>
  <c r="V1470" i="1" s="1"/>
  <c r="W1462" i="1"/>
  <c r="U1462" i="1"/>
  <c r="V1462" i="1" s="1"/>
  <c r="W1454" i="1"/>
  <c r="U1454" i="1"/>
  <c r="V1454" i="1" s="1"/>
  <c r="W1446" i="1"/>
  <c r="U1446" i="1"/>
  <c r="V1446" i="1" s="1"/>
  <c r="U1438" i="1"/>
  <c r="V1438" i="1" s="1"/>
  <c r="W1438" i="1"/>
  <c r="U1430" i="1"/>
  <c r="V1430" i="1" s="1"/>
  <c r="W1430" i="1"/>
  <c r="U1422" i="1"/>
  <c r="V1422" i="1" s="1"/>
  <c r="W1422" i="1"/>
  <c r="U1414" i="1"/>
  <c r="V1414" i="1" s="1"/>
  <c r="W1414" i="1"/>
  <c r="U1406" i="1"/>
  <c r="V1406" i="1" s="1"/>
  <c r="W1406" i="1"/>
  <c r="U1398" i="1"/>
  <c r="V1398" i="1" s="1"/>
  <c r="W1398" i="1"/>
  <c r="U1390" i="1"/>
  <c r="V1390" i="1" s="1"/>
  <c r="W1390" i="1"/>
  <c r="W1382" i="1"/>
  <c r="U1382" i="1"/>
  <c r="V1382" i="1" s="1"/>
  <c r="W1374" i="1"/>
  <c r="U1374" i="1"/>
  <c r="V1374" i="1" s="1"/>
  <c r="W1366" i="1"/>
  <c r="U1366" i="1"/>
  <c r="V1366" i="1" s="1"/>
  <c r="W1358" i="1"/>
  <c r="U1358" i="1"/>
  <c r="V1358" i="1" s="1"/>
  <c r="W1350" i="1"/>
  <c r="U1350" i="1"/>
  <c r="V1350" i="1" s="1"/>
  <c r="W1342" i="1"/>
  <c r="U1342" i="1"/>
  <c r="V1342" i="1" s="1"/>
  <c r="W1334" i="1"/>
  <c r="U1334" i="1"/>
  <c r="V1334" i="1" s="1"/>
  <c r="W1326" i="1"/>
  <c r="U1326" i="1"/>
  <c r="V1326" i="1" s="1"/>
  <c r="W1318" i="1"/>
  <c r="U1318" i="1"/>
  <c r="V1318" i="1" s="1"/>
  <c r="W1310" i="1"/>
  <c r="U1310" i="1"/>
  <c r="V1310" i="1" s="1"/>
  <c r="W1302" i="1"/>
  <c r="U1302" i="1"/>
  <c r="V1302" i="1" s="1"/>
  <c r="W1294" i="1"/>
  <c r="U1294" i="1"/>
  <c r="V1294" i="1" s="1"/>
  <c r="W1286" i="1"/>
  <c r="U1286" i="1"/>
  <c r="V1286" i="1" s="1"/>
  <c r="W1278" i="1"/>
  <c r="U1278" i="1"/>
  <c r="V1278" i="1" s="1"/>
  <c r="W1270" i="1"/>
  <c r="U1270" i="1"/>
  <c r="V1270" i="1" s="1"/>
  <c r="W1262" i="1"/>
  <c r="U1262" i="1"/>
  <c r="V1262" i="1" s="1"/>
  <c r="W1254" i="1"/>
  <c r="U1254" i="1"/>
  <c r="V1254" i="1" s="1"/>
  <c r="W1246" i="1"/>
  <c r="U1246" i="1"/>
  <c r="V1246" i="1" s="1"/>
  <c r="W1238" i="1"/>
  <c r="U1238" i="1"/>
  <c r="V1238" i="1" s="1"/>
  <c r="U1230" i="1"/>
  <c r="V1230" i="1" s="1"/>
  <c r="W1230" i="1"/>
  <c r="U1222" i="1"/>
  <c r="V1222" i="1" s="1"/>
  <c r="W1222" i="1"/>
  <c r="U1214" i="1"/>
  <c r="V1214" i="1" s="1"/>
  <c r="W1214" i="1"/>
  <c r="U1206" i="1"/>
  <c r="V1206" i="1" s="1"/>
  <c r="W1206" i="1"/>
  <c r="U1198" i="1"/>
  <c r="V1198" i="1" s="1"/>
  <c r="W1198" i="1"/>
  <c r="U1190" i="1"/>
  <c r="V1190" i="1" s="1"/>
  <c r="W1190" i="1"/>
  <c r="U1182" i="1"/>
  <c r="V1182" i="1" s="1"/>
  <c r="W1182" i="1"/>
  <c r="U1174" i="1"/>
  <c r="V1174" i="1" s="1"/>
  <c r="W1174" i="1"/>
  <c r="U1166" i="1"/>
  <c r="V1166" i="1" s="1"/>
  <c r="W1166" i="1"/>
  <c r="U1158" i="1"/>
  <c r="V1158" i="1" s="1"/>
  <c r="W1158" i="1"/>
  <c r="U1150" i="1"/>
  <c r="V1150" i="1" s="1"/>
  <c r="W1150" i="1"/>
  <c r="U1142" i="1"/>
  <c r="V1142" i="1" s="1"/>
  <c r="W1142" i="1"/>
  <c r="U1134" i="1"/>
  <c r="V1134" i="1" s="1"/>
  <c r="W1134" i="1"/>
  <c r="U1126" i="1"/>
  <c r="V1126" i="1" s="1"/>
  <c r="W1126" i="1"/>
  <c r="U1118" i="1"/>
  <c r="V1118" i="1" s="1"/>
  <c r="W1118" i="1"/>
  <c r="U1110" i="1"/>
  <c r="V1110" i="1" s="1"/>
  <c r="W1110" i="1"/>
  <c r="U1102" i="1"/>
  <c r="V1102" i="1" s="1"/>
  <c r="W1102" i="1"/>
  <c r="U1094" i="1"/>
  <c r="V1094" i="1" s="1"/>
  <c r="W1094" i="1"/>
  <c r="U1086" i="1"/>
  <c r="V1086" i="1" s="1"/>
  <c r="W1086" i="1"/>
  <c r="U1078" i="1"/>
  <c r="V1078" i="1" s="1"/>
  <c r="W1078" i="1"/>
  <c r="U1070" i="1"/>
  <c r="V1070" i="1" s="1"/>
  <c r="W1070" i="1"/>
  <c r="U1062" i="1"/>
  <c r="V1062" i="1" s="1"/>
  <c r="W1062" i="1"/>
  <c r="U1054" i="1"/>
  <c r="V1054" i="1" s="1"/>
  <c r="W1054" i="1"/>
  <c r="U1046" i="1"/>
  <c r="V1046" i="1" s="1"/>
  <c r="W1046" i="1"/>
  <c r="U1038" i="1"/>
  <c r="V1038" i="1" s="1"/>
  <c r="W1038" i="1"/>
  <c r="U1030" i="1"/>
  <c r="V1030" i="1" s="1"/>
  <c r="W1030" i="1"/>
  <c r="U1022" i="1"/>
  <c r="V1022" i="1" s="1"/>
  <c r="W1022" i="1"/>
  <c r="U1014" i="1"/>
  <c r="V1014" i="1" s="1"/>
  <c r="W1014" i="1"/>
  <c r="U1006" i="1"/>
  <c r="V1006" i="1" s="1"/>
  <c r="W1006" i="1"/>
  <c r="U998" i="1"/>
  <c r="V998" i="1" s="1"/>
  <c r="W998" i="1"/>
  <c r="U990" i="1"/>
  <c r="V990" i="1" s="1"/>
  <c r="W990" i="1"/>
  <c r="U982" i="1"/>
  <c r="V982" i="1" s="1"/>
  <c r="W982" i="1"/>
  <c r="U974" i="1"/>
  <c r="V974" i="1" s="1"/>
  <c r="W974" i="1"/>
  <c r="U966" i="1"/>
  <c r="V966" i="1" s="1"/>
  <c r="W966" i="1"/>
  <c r="U958" i="1"/>
  <c r="V958" i="1" s="1"/>
  <c r="W958" i="1"/>
  <c r="U950" i="1"/>
  <c r="V950" i="1" s="1"/>
  <c r="W950" i="1"/>
  <c r="U942" i="1"/>
  <c r="V942" i="1" s="1"/>
  <c r="W942" i="1"/>
  <c r="U934" i="1"/>
  <c r="V934" i="1" s="1"/>
  <c r="W934" i="1"/>
  <c r="U926" i="1"/>
  <c r="V926" i="1" s="1"/>
  <c r="W926" i="1"/>
  <c r="U918" i="1"/>
  <c r="V918" i="1" s="1"/>
  <c r="W918" i="1"/>
  <c r="U910" i="1"/>
  <c r="V910" i="1" s="1"/>
  <c r="W910" i="1"/>
  <c r="U902" i="1"/>
  <c r="V902" i="1" s="1"/>
  <c r="W902" i="1"/>
  <c r="U894" i="1"/>
  <c r="V894" i="1" s="1"/>
  <c r="W894" i="1"/>
  <c r="U886" i="1"/>
  <c r="V886" i="1" s="1"/>
  <c r="W886" i="1"/>
  <c r="U878" i="1"/>
  <c r="V878" i="1" s="1"/>
  <c r="W878" i="1"/>
  <c r="U870" i="1"/>
  <c r="V870" i="1" s="1"/>
  <c r="W870" i="1"/>
  <c r="U862" i="1"/>
  <c r="V862" i="1" s="1"/>
  <c r="W862" i="1"/>
  <c r="U854" i="1"/>
  <c r="V854" i="1" s="1"/>
  <c r="W854" i="1"/>
  <c r="U846" i="1"/>
  <c r="V846" i="1" s="1"/>
  <c r="W846" i="1"/>
  <c r="U838" i="1"/>
  <c r="V838" i="1" s="1"/>
  <c r="W838" i="1"/>
  <c r="U830" i="1"/>
  <c r="V830" i="1" s="1"/>
  <c r="W830" i="1"/>
  <c r="U822" i="1"/>
  <c r="V822" i="1" s="1"/>
  <c r="W822" i="1"/>
  <c r="U814" i="1"/>
  <c r="V814" i="1" s="1"/>
  <c r="W814" i="1"/>
  <c r="U806" i="1"/>
  <c r="V806" i="1" s="1"/>
  <c r="W806" i="1"/>
  <c r="U798" i="1"/>
  <c r="V798" i="1" s="1"/>
  <c r="W798" i="1"/>
  <c r="U790" i="1"/>
  <c r="V790" i="1" s="1"/>
  <c r="W790" i="1"/>
  <c r="U782" i="1"/>
  <c r="V782" i="1" s="1"/>
  <c r="W782" i="1"/>
  <c r="U774" i="1"/>
  <c r="V774" i="1" s="1"/>
  <c r="W774" i="1"/>
  <c r="U766" i="1"/>
  <c r="V766" i="1" s="1"/>
  <c r="W766" i="1"/>
  <c r="U758" i="1"/>
  <c r="V758" i="1" s="1"/>
  <c r="W758" i="1"/>
  <c r="U750" i="1"/>
  <c r="V750" i="1" s="1"/>
  <c r="W750" i="1"/>
  <c r="U742" i="1"/>
  <c r="V742" i="1" s="1"/>
  <c r="W742" i="1"/>
  <c r="U734" i="1"/>
  <c r="V734" i="1" s="1"/>
  <c r="W734" i="1"/>
  <c r="U726" i="1"/>
  <c r="V726" i="1" s="1"/>
  <c r="W726" i="1"/>
  <c r="U718" i="1"/>
  <c r="V718" i="1" s="1"/>
  <c r="W718" i="1"/>
  <c r="U710" i="1"/>
  <c r="V710" i="1" s="1"/>
  <c r="W710" i="1"/>
  <c r="U702" i="1"/>
  <c r="V702" i="1" s="1"/>
  <c r="W702" i="1"/>
  <c r="U694" i="1"/>
  <c r="V694" i="1" s="1"/>
  <c r="W694" i="1"/>
  <c r="U686" i="1"/>
  <c r="V686" i="1" s="1"/>
  <c r="W686" i="1"/>
  <c r="U678" i="1"/>
  <c r="V678" i="1" s="1"/>
  <c r="W678" i="1"/>
  <c r="U670" i="1"/>
  <c r="V670" i="1" s="1"/>
  <c r="W670" i="1"/>
  <c r="U662" i="1"/>
  <c r="V662" i="1" s="1"/>
  <c r="W662" i="1"/>
  <c r="U654" i="1"/>
  <c r="V654" i="1" s="1"/>
  <c r="W654" i="1"/>
  <c r="U646" i="1"/>
  <c r="V646" i="1" s="1"/>
  <c r="W646" i="1"/>
  <c r="U638" i="1"/>
  <c r="V638" i="1" s="1"/>
  <c r="W638" i="1"/>
  <c r="U630" i="1"/>
  <c r="V630" i="1" s="1"/>
  <c r="W630" i="1"/>
  <c r="U622" i="1"/>
  <c r="V622" i="1" s="1"/>
  <c r="W622" i="1"/>
  <c r="U614" i="1"/>
  <c r="V614" i="1" s="1"/>
  <c r="W614" i="1"/>
  <c r="U606" i="1"/>
  <c r="V606" i="1" s="1"/>
  <c r="W606" i="1"/>
  <c r="U598" i="1"/>
  <c r="V598" i="1" s="1"/>
  <c r="W598" i="1"/>
  <c r="U590" i="1"/>
  <c r="V590" i="1" s="1"/>
  <c r="W590" i="1"/>
  <c r="U582" i="1"/>
  <c r="V582" i="1" s="1"/>
  <c r="W582" i="1"/>
  <c r="W574" i="1"/>
  <c r="U574" i="1"/>
  <c r="V574" i="1" s="1"/>
  <c r="U566" i="1"/>
  <c r="V566" i="1" s="1"/>
  <c r="W566" i="1"/>
  <c r="W558" i="1"/>
  <c r="U558" i="1"/>
  <c r="V558" i="1" s="1"/>
  <c r="U550" i="1"/>
  <c r="V550" i="1" s="1"/>
  <c r="W550" i="1"/>
  <c r="W542" i="1"/>
  <c r="U542" i="1"/>
  <c r="V542" i="1" s="1"/>
  <c r="U534" i="1"/>
  <c r="V534" i="1" s="1"/>
  <c r="W534" i="1"/>
  <c r="U526" i="1"/>
  <c r="V526" i="1" s="1"/>
  <c r="W526" i="1"/>
  <c r="U518" i="1"/>
  <c r="V518" i="1" s="1"/>
  <c r="W518" i="1"/>
  <c r="U510" i="1"/>
  <c r="V510" i="1" s="1"/>
  <c r="W510" i="1"/>
  <c r="U502" i="1"/>
  <c r="V502" i="1" s="1"/>
  <c r="W502" i="1"/>
  <c r="U494" i="1"/>
  <c r="V494" i="1" s="1"/>
  <c r="W494" i="1"/>
  <c r="U486" i="1"/>
  <c r="V486" i="1" s="1"/>
  <c r="W486" i="1"/>
  <c r="U478" i="1"/>
  <c r="V478" i="1" s="1"/>
  <c r="W478" i="1"/>
  <c r="U470" i="1"/>
  <c r="V470" i="1" s="1"/>
  <c r="W470" i="1"/>
  <c r="U462" i="1"/>
  <c r="V462" i="1" s="1"/>
  <c r="W462" i="1"/>
  <c r="U454" i="1"/>
  <c r="V454" i="1" s="1"/>
  <c r="W454" i="1"/>
  <c r="U446" i="1"/>
  <c r="V446" i="1" s="1"/>
  <c r="W446" i="1"/>
  <c r="U438" i="1"/>
  <c r="V438" i="1" s="1"/>
  <c r="W438" i="1"/>
  <c r="U430" i="1"/>
  <c r="V430" i="1" s="1"/>
  <c r="W430" i="1"/>
  <c r="U422" i="1"/>
  <c r="V422" i="1" s="1"/>
  <c r="W422" i="1"/>
  <c r="U414" i="1"/>
  <c r="V414" i="1" s="1"/>
  <c r="W414" i="1"/>
  <c r="U406" i="1"/>
  <c r="V406" i="1" s="1"/>
  <c r="W406" i="1"/>
  <c r="U398" i="1"/>
  <c r="V398" i="1" s="1"/>
  <c r="W398" i="1"/>
  <c r="U390" i="1"/>
  <c r="V390" i="1" s="1"/>
  <c r="W390" i="1"/>
  <c r="U382" i="1"/>
  <c r="V382" i="1" s="1"/>
  <c r="W382" i="1"/>
  <c r="U374" i="1"/>
  <c r="V374" i="1" s="1"/>
  <c r="W374" i="1"/>
  <c r="U366" i="1"/>
  <c r="V366" i="1" s="1"/>
  <c r="W366" i="1"/>
  <c r="U358" i="1"/>
  <c r="V358" i="1" s="1"/>
  <c r="W358" i="1"/>
  <c r="U350" i="1"/>
  <c r="V350" i="1" s="1"/>
  <c r="W350" i="1"/>
  <c r="U342" i="1"/>
  <c r="V342" i="1" s="1"/>
  <c r="W342" i="1"/>
  <c r="U334" i="1"/>
  <c r="V334" i="1" s="1"/>
  <c r="W334" i="1"/>
  <c r="U326" i="1"/>
  <c r="V326" i="1" s="1"/>
  <c r="W326" i="1"/>
  <c r="U318" i="1"/>
  <c r="V318" i="1" s="1"/>
  <c r="W318" i="1"/>
  <c r="U310" i="1"/>
  <c r="V310" i="1" s="1"/>
  <c r="W310" i="1"/>
  <c r="U302" i="1"/>
  <c r="V302" i="1" s="1"/>
  <c r="W302" i="1"/>
  <c r="U294" i="1"/>
  <c r="V294" i="1" s="1"/>
  <c r="W294" i="1"/>
  <c r="U286" i="1"/>
  <c r="V286" i="1" s="1"/>
  <c r="W286" i="1"/>
  <c r="U278" i="1"/>
  <c r="V278" i="1" s="1"/>
  <c r="W278" i="1"/>
  <c r="U270" i="1"/>
  <c r="V270" i="1" s="1"/>
  <c r="W270" i="1"/>
  <c r="U262" i="1"/>
  <c r="V262" i="1" s="1"/>
  <c r="W262" i="1"/>
  <c r="U254" i="1"/>
  <c r="V254" i="1" s="1"/>
  <c r="W254" i="1"/>
  <c r="U246" i="1"/>
  <c r="V246" i="1" s="1"/>
  <c r="W246" i="1"/>
  <c r="U238" i="1"/>
  <c r="V238" i="1" s="1"/>
  <c r="W238" i="1"/>
  <c r="U230" i="1"/>
  <c r="V230" i="1" s="1"/>
  <c r="W230" i="1"/>
  <c r="U222" i="1"/>
  <c r="V222" i="1" s="1"/>
  <c r="W222" i="1"/>
  <c r="U214" i="1"/>
  <c r="V214" i="1" s="1"/>
  <c r="W214" i="1"/>
  <c r="U206" i="1"/>
  <c r="V206" i="1" s="1"/>
  <c r="W206" i="1"/>
  <c r="U198" i="1"/>
  <c r="V198" i="1" s="1"/>
  <c r="W198" i="1"/>
  <c r="U190" i="1"/>
  <c r="V190" i="1" s="1"/>
  <c r="W190" i="1"/>
  <c r="U182" i="1"/>
  <c r="V182" i="1" s="1"/>
  <c r="W182" i="1"/>
  <c r="U174" i="1"/>
  <c r="V174" i="1" s="1"/>
  <c r="W174" i="1"/>
  <c r="U166" i="1"/>
  <c r="V166" i="1" s="1"/>
  <c r="W166" i="1"/>
  <c r="U158" i="1"/>
  <c r="V158" i="1" s="1"/>
  <c r="W158" i="1"/>
  <c r="U150" i="1"/>
  <c r="V150" i="1" s="1"/>
  <c r="W150" i="1"/>
  <c r="U142" i="1"/>
  <c r="V142" i="1" s="1"/>
  <c r="W142" i="1"/>
  <c r="U134" i="1"/>
  <c r="V134" i="1" s="1"/>
  <c r="W134" i="1"/>
  <c r="U126" i="1"/>
  <c r="V126" i="1" s="1"/>
  <c r="W126" i="1"/>
  <c r="U118" i="1"/>
  <c r="V118" i="1" s="1"/>
  <c r="W118" i="1"/>
  <c r="U110" i="1"/>
  <c r="V110" i="1" s="1"/>
  <c r="W110" i="1"/>
  <c r="U102" i="1"/>
  <c r="V102" i="1" s="1"/>
  <c r="W102" i="1"/>
  <c r="U94" i="1"/>
  <c r="V94" i="1" s="1"/>
  <c r="W94" i="1"/>
  <c r="U86" i="1"/>
  <c r="V86" i="1" s="1"/>
  <c r="W86" i="1"/>
  <c r="U78" i="1"/>
  <c r="V78" i="1" s="1"/>
  <c r="W78" i="1"/>
  <c r="W70" i="1"/>
  <c r="U70" i="1"/>
  <c r="V70" i="1" s="1"/>
  <c r="U62" i="1"/>
  <c r="V62" i="1" s="1"/>
  <c r="W62" i="1"/>
  <c r="U54" i="1"/>
  <c r="V54" i="1" s="1"/>
  <c r="W54" i="1"/>
  <c r="W46" i="1"/>
  <c r="U46" i="1"/>
  <c r="V46" i="1" s="1"/>
  <c r="W38" i="1"/>
  <c r="U38" i="1"/>
  <c r="V38" i="1" s="1"/>
  <c r="W30" i="1"/>
  <c r="U30" i="1"/>
  <c r="V30" i="1" s="1"/>
  <c r="W22" i="1"/>
  <c r="U22" i="1"/>
  <c r="V22" i="1" s="1"/>
  <c r="W14" i="1"/>
  <c r="U14" i="1"/>
  <c r="V14" i="1" s="1"/>
  <c r="W6" i="1"/>
  <c r="U6" i="1"/>
  <c r="V6" i="1" s="1"/>
  <c r="W4109" i="1"/>
  <c r="U4109" i="1"/>
  <c r="V4109" i="1" s="1"/>
  <c r="W4101" i="1"/>
  <c r="U4101" i="1"/>
  <c r="V4101" i="1" s="1"/>
  <c r="W4093" i="1"/>
  <c r="U4093" i="1"/>
  <c r="V4093" i="1" s="1"/>
  <c r="W4085" i="1"/>
  <c r="U4085" i="1"/>
  <c r="V4085" i="1" s="1"/>
  <c r="W4077" i="1"/>
  <c r="U4077" i="1"/>
  <c r="V4077" i="1" s="1"/>
  <c r="W4069" i="1"/>
  <c r="U4069" i="1"/>
  <c r="V4069" i="1" s="1"/>
  <c r="W4061" i="1"/>
  <c r="U4061" i="1"/>
  <c r="V4061" i="1" s="1"/>
  <c r="W4053" i="1"/>
  <c r="U4053" i="1"/>
  <c r="V4053" i="1" s="1"/>
  <c r="W4045" i="1"/>
  <c r="U4045" i="1"/>
  <c r="V4045" i="1" s="1"/>
  <c r="W4037" i="1"/>
  <c r="U4037" i="1"/>
  <c r="V4037" i="1" s="1"/>
  <c r="W4029" i="1"/>
  <c r="U4029" i="1"/>
  <c r="V4029" i="1" s="1"/>
  <c r="W4021" i="1"/>
  <c r="U4021" i="1"/>
  <c r="V4021" i="1" s="1"/>
  <c r="W4013" i="1"/>
  <c r="U4013" i="1"/>
  <c r="V4013" i="1" s="1"/>
  <c r="W4005" i="1"/>
  <c r="U4005" i="1"/>
  <c r="V4005" i="1" s="1"/>
  <c r="W3997" i="1"/>
  <c r="U3997" i="1"/>
  <c r="V3997" i="1" s="1"/>
  <c r="W3989" i="1"/>
  <c r="U3989" i="1"/>
  <c r="V3989" i="1" s="1"/>
  <c r="W3981" i="1"/>
  <c r="U3981" i="1"/>
  <c r="V3981" i="1" s="1"/>
  <c r="W3973" i="1"/>
  <c r="U3973" i="1"/>
  <c r="V3973" i="1" s="1"/>
  <c r="W3965" i="1"/>
  <c r="U3965" i="1"/>
  <c r="V3965" i="1" s="1"/>
  <c r="W3957" i="1"/>
  <c r="U3957" i="1"/>
  <c r="V3957" i="1" s="1"/>
  <c r="W3949" i="1"/>
  <c r="U3949" i="1"/>
  <c r="V3949" i="1" s="1"/>
  <c r="W3941" i="1"/>
  <c r="U3941" i="1"/>
  <c r="V3941" i="1" s="1"/>
  <c r="W3933" i="1"/>
  <c r="U3933" i="1"/>
  <c r="V3933" i="1" s="1"/>
  <c r="W3925" i="1"/>
  <c r="U3925" i="1"/>
  <c r="V3925" i="1" s="1"/>
  <c r="W3917" i="1"/>
  <c r="U3917" i="1"/>
  <c r="V3917" i="1" s="1"/>
  <c r="W3909" i="1"/>
  <c r="U3909" i="1"/>
  <c r="V3909" i="1" s="1"/>
  <c r="W3901" i="1"/>
  <c r="U3901" i="1"/>
  <c r="V3901" i="1" s="1"/>
  <c r="W3893" i="1"/>
  <c r="U3893" i="1"/>
  <c r="V3893" i="1" s="1"/>
  <c r="W3885" i="1"/>
  <c r="U3885" i="1"/>
  <c r="V3885" i="1" s="1"/>
  <c r="W3877" i="1"/>
  <c r="U3877" i="1"/>
  <c r="V3877" i="1" s="1"/>
  <c r="W3869" i="1"/>
  <c r="U3869" i="1"/>
  <c r="V3869" i="1" s="1"/>
  <c r="W3861" i="1"/>
  <c r="U3861" i="1"/>
  <c r="V3861" i="1" s="1"/>
  <c r="W3853" i="1"/>
  <c r="U3853" i="1"/>
  <c r="V3853" i="1" s="1"/>
  <c r="W3845" i="1"/>
  <c r="U3845" i="1"/>
  <c r="V3845" i="1" s="1"/>
  <c r="W3837" i="1"/>
  <c r="U3837" i="1"/>
  <c r="V3837" i="1" s="1"/>
  <c r="W3829" i="1"/>
  <c r="U3829" i="1"/>
  <c r="V3829" i="1" s="1"/>
  <c r="W3821" i="1"/>
  <c r="U3821" i="1"/>
  <c r="V3821" i="1" s="1"/>
  <c r="W3813" i="1"/>
  <c r="U3813" i="1"/>
  <c r="V3813" i="1" s="1"/>
  <c r="W3805" i="1"/>
  <c r="U3805" i="1"/>
  <c r="V3805" i="1" s="1"/>
  <c r="W3797" i="1"/>
  <c r="U3797" i="1"/>
  <c r="V3797" i="1" s="1"/>
  <c r="W3789" i="1"/>
  <c r="U3789" i="1"/>
  <c r="V3789" i="1" s="1"/>
  <c r="W3781" i="1"/>
  <c r="U3781" i="1"/>
  <c r="V3781" i="1" s="1"/>
  <c r="W3773" i="1"/>
  <c r="U3773" i="1"/>
  <c r="V3773" i="1" s="1"/>
  <c r="W3765" i="1"/>
  <c r="U3765" i="1"/>
  <c r="V3765" i="1" s="1"/>
  <c r="W3757" i="1"/>
  <c r="U3757" i="1"/>
  <c r="V3757" i="1" s="1"/>
  <c r="W3749" i="1"/>
  <c r="U3749" i="1"/>
  <c r="V3749" i="1" s="1"/>
  <c r="W3741" i="1"/>
  <c r="U3741" i="1"/>
  <c r="V3741" i="1" s="1"/>
  <c r="W3733" i="1"/>
  <c r="U3733" i="1"/>
  <c r="V3733" i="1" s="1"/>
  <c r="W3725" i="1"/>
  <c r="U3725" i="1"/>
  <c r="V3725" i="1" s="1"/>
  <c r="W3717" i="1"/>
  <c r="U3717" i="1"/>
  <c r="V3717" i="1" s="1"/>
  <c r="W3709" i="1"/>
  <c r="U3709" i="1"/>
  <c r="V3709" i="1" s="1"/>
  <c r="U3701" i="1"/>
  <c r="V3701" i="1" s="1"/>
  <c r="W3701" i="1"/>
  <c r="U3693" i="1"/>
  <c r="V3693" i="1" s="1"/>
  <c r="W3693" i="1"/>
  <c r="U3685" i="1"/>
  <c r="V3685" i="1" s="1"/>
  <c r="W3685" i="1"/>
  <c r="U3677" i="1"/>
  <c r="V3677" i="1" s="1"/>
  <c r="W3677" i="1"/>
  <c r="U3669" i="1"/>
  <c r="V3669" i="1" s="1"/>
  <c r="W3669" i="1"/>
  <c r="U3661" i="1"/>
  <c r="V3661" i="1" s="1"/>
  <c r="W3661" i="1"/>
  <c r="U3653" i="1"/>
  <c r="V3653" i="1" s="1"/>
  <c r="W3653" i="1"/>
  <c r="U3645" i="1"/>
  <c r="V3645" i="1" s="1"/>
  <c r="W3645" i="1"/>
  <c r="U3637" i="1"/>
  <c r="V3637" i="1" s="1"/>
  <c r="W3637" i="1"/>
  <c r="U3629" i="1"/>
  <c r="V3629" i="1" s="1"/>
  <c r="W3629" i="1"/>
  <c r="U3621" i="1"/>
  <c r="V3621" i="1" s="1"/>
  <c r="W3621" i="1"/>
  <c r="U3613" i="1"/>
  <c r="V3613" i="1" s="1"/>
  <c r="W3613" i="1"/>
  <c r="U3605" i="1"/>
  <c r="V3605" i="1" s="1"/>
  <c r="W3605" i="1"/>
  <c r="W3597" i="1"/>
  <c r="U3597" i="1"/>
  <c r="V3597" i="1" s="1"/>
  <c r="U3589" i="1"/>
  <c r="V3589" i="1" s="1"/>
  <c r="W3589" i="1"/>
  <c r="U3581" i="1"/>
  <c r="V3581" i="1" s="1"/>
  <c r="W3581" i="1"/>
  <c r="U3573" i="1"/>
  <c r="V3573" i="1" s="1"/>
  <c r="W3573" i="1"/>
  <c r="U3565" i="1"/>
  <c r="V3565" i="1" s="1"/>
  <c r="W3565" i="1"/>
  <c r="U3557" i="1"/>
  <c r="V3557" i="1" s="1"/>
  <c r="W3557" i="1"/>
  <c r="U3549" i="1"/>
  <c r="V3549" i="1" s="1"/>
  <c r="W3549" i="1"/>
  <c r="U3541" i="1"/>
  <c r="V3541" i="1" s="1"/>
  <c r="W3541" i="1"/>
  <c r="U3533" i="1"/>
  <c r="V3533" i="1" s="1"/>
  <c r="W3533" i="1"/>
  <c r="U3525" i="1"/>
  <c r="V3525" i="1" s="1"/>
  <c r="W3525" i="1"/>
  <c r="U3517" i="1"/>
  <c r="V3517" i="1" s="1"/>
  <c r="W3517" i="1"/>
  <c r="U3509" i="1"/>
  <c r="V3509" i="1" s="1"/>
  <c r="W3509" i="1"/>
  <c r="U3501" i="1"/>
  <c r="V3501" i="1" s="1"/>
  <c r="W3501" i="1"/>
  <c r="U3493" i="1"/>
  <c r="V3493" i="1" s="1"/>
  <c r="W3493" i="1"/>
  <c r="U3485" i="1"/>
  <c r="V3485" i="1" s="1"/>
  <c r="W3485" i="1"/>
  <c r="U3477" i="1"/>
  <c r="V3477" i="1" s="1"/>
  <c r="W3477" i="1"/>
  <c r="U3469" i="1"/>
  <c r="V3469" i="1" s="1"/>
  <c r="W3469" i="1"/>
  <c r="U3461" i="1"/>
  <c r="V3461" i="1" s="1"/>
  <c r="W3461" i="1"/>
  <c r="U3453" i="1"/>
  <c r="V3453" i="1" s="1"/>
  <c r="W3453" i="1"/>
  <c r="U3445" i="1"/>
  <c r="V3445" i="1" s="1"/>
  <c r="W3445" i="1"/>
  <c r="U3437" i="1"/>
  <c r="V3437" i="1" s="1"/>
  <c r="W3437" i="1"/>
  <c r="U3429" i="1"/>
  <c r="V3429" i="1" s="1"/>
  <c r="W3429" i="1"/>
  <c r="U3421" i="1"/>
  <c r="V3421" i="1" s="1"/>
  <c r="W3421" i="1"/>
  <c r="U3413" i="1"/>
  <c r="V3413" i="1" s="1"/>
  <c r="W3413" i="1"/>
  <c r="U3405" i="1"/>
  <c r="V3405" i="1" s="1"/>
  <c r="W3405" i="1"/>
  <c r="U3397" i="1"/>
  <c r="V3397" i="1" s="1"/>
  <c r="W3397" i="1"/>
  <c r="U3389" i="1"/>
  <c r="V3389" i="1" s="1"/>
  <c r="W3389" i="1"/>
  <c r="U3381" i="1"/>
  <c r="V3381" i="1" s="1"/>
  <c r="W3381" i="1"/>
  <c r="U3373" i="1"/>
  <c r="V3373" i="1" s="1"/>
  <c r="W3373" i="1"/>
  <c r="U3365" i="1"/>
  <c r="V3365" i="1" s="1"/>
  <c r="W3365" i="1"/>
  <c r="U3357" i="1"/>
  <c r="V3357" i="1" s="1"/>
  <c r="W3357" i="1"/>
  <c r="U3349" i="1"/>
  <c r="V3349" i="1" s="1"/>
  <c r="W3349" i="1"/>
  <c r="U3341" i="1"/>
  <c r="V3341" i="1" s="1"/>
  <c r="W3341" i="1"/>
  <c r="U3333" i="1"/>
  <c r="V3333" i="1" s="1"/>
  <c r="W3333" i="1"/>
  <c r="U3325" i="1"/>
  <c r="V3325" i="1" s="1"/>
  <c r="W3325" i="1"/>
  <c r="U3317" i="1"/>
  <c r="V3317" i="1" s="1"/>
  <c r="W3317" i="1"/>
  <c r="U3309" i="1"/>
  <c r="V3309" i="1" s="1"/>
  <c r="W3309" i="1"/>
  <c r="U3301" i="1"/>
  <c r="V3301" i="1" s="1"/>
  <c r="W3301" i="1"/>
  <c r="U3293" i="1"/>
  <c r="V3293" i="1" s="1"/>
  <c r="W3293" i="1"/>
  <c r="U3285" i="1"/>
  <c r="V3285" i="1" s="1"/>
  <c r="W3285" i="1"/>
  <c r="U3277" i="1"/>
  <c r="V3277" i="1" s="1"/>
  <c r="W3277" i="1"/>
  <c r="U3269" i="1"/>
  <c r="V3269" i="1" s="1"/>
  <c r="W3269" i="1"/>
  <c r="U3261" i="1"/>
  <c r="V3261" i="1" s="1"/>
  <c r="W3261" i="1"/>
  <c r="U3253" i="1"/>
  <c r="V3253" i="1" s="1"/>
  <c r="W3253" i="1"/>
  <c r="U3245" i="1"/>
  <c r="V3245" i="1" s="1"/>
  <c r="W3245" i="1"/>
  <c r="U3237" i="1"/>
  <c r="V3237" i="1" s="1"/>
  <c r="W3237" i="1"/>
  <c r="U3229" i="1"/>
  <c r="V3229" i="1" s="1"/>
  <c r="W3229" i="1"/>
  <c r="U3221" i="1"/>
  <c r="V3221" i="1" s="1"/>
  <c r="W3221" i="1"/>
  <c r="U3213" i="1"/>
  <c r="V3213" i="1" s="1"/>
  <c r="W3213" i="1"/>
  <c r="U3205" i="1"/>
  <c r="V3205" i="1" s="1"/>
  <c r="W3205" i="1"/>
  <c r="U3197" i="1"/>
  <c r="V3197" i="1" s="1"/>
  <c r="W3197" i="1"/>
  <c r="U3189" i="1"/>
  <c r="V3189" i="1" s="1"/>
  <c r="W3189" i="1"/>
  <c r="U3181" i="1"/>
  <c r="V3181" i="1" s="1"/>
  <c r="W3181" i="1"/>
  <c r="U3173" i="1"/>
  <c r="V3173" i="1" s="1"/>
  <c r="W3173" i="1"/>
  <c r="U3165" i="1"/>
  <c r="V3165" i="1" s="1"/>
  <c r="W3165" i="1"/>
  <c r="U3157" i="1"/>
  <c r="V3157" i="1" s="1"/>
  <c r="W3157" i="1"/>
  <c r="U3149" i="1"/>
  <c r="V3149" i="1" s="1"/>
  <c r="W3149" i="1"/>
  <c r="U3141" i="1"/>
  <c r="V3141" i="1" s="1"/>
  <c r="W3141" i="1"/>
  <c r="U3133" i="1"/>
  <c r="V3133" i="1" s="1"/>
  <c r="W3133" i="1"/>
  <c r="U3125" i="1"/>
  <c r="V3125" i="1" s="1"/>
  <c r="W3125" i="1"/>
  <c r="U3117" i="1"/>
  <c r="V3117" i="1" s="1"/>
  <c r="W3117" i="1"/>
  <c r="U3109" i="1"/>
  <c r="V3109" i="1" s="1"/>
  <c r="W3109" i="1"/>
  <c r="U3101" i="1"/>
  <c r="V3101" i="1" s="1"/>
  <c r="W3101" i="1"/>
  <c r="U3093" i="1"/>
  <c r="V3093" i="1" s="1"/>
  <c r="W3093" i="1"/>
  <c r="U3085" i="1"/>
  <c r="V3085" i="1" s="1"/>
  <c r="W3085" i="1"/>
  <c r="U3077" i="1"/>
  <c r="V3077" i="1" s="1"/>
  <c r="W3077" i="1"/>
  <c r="W3069" i="1"/>
  <c r="U3069" i="1"/>
  <c r="V3069" i="1" s="1"/>
  <c r="W3061" i="1"/>
  <c r="U3061" i="1"/>
  <c r="V3061" i="1" s="1"/>
  <c r="W3053" i="1"/>
  <c r="U3053" i="1"/>
  <c r="V3053" i="1" s="1"/>
  <c r="W3045" i="1"/>
  <c r="U3045" i="1"/>
  <c r="V3045" i="1" s="1"/>
  <c r="U3037" i="1"/>
  <c r="V3037" i="1" s="1"/>
  <c r="W3037" i="1"/>
  <c r="U3029" i="1"/>
  <c r="V3029" i="1" s="1"/>
  <c r="W3029" i="1"/>
  <c r="U3021" i="1"/>
  <c r="V3021" i="1" s="1"/>
  <c r="W3021" i="1"/>
  <c r="U3013" i="1"/>
  <c r="V3013" i="1" s="1"/>
  <c r="W3013" i="1"/>
  <c r="U3005" i="1"/>
  <c r="V3005" i="1" s="1"/>
  <c r="W3005" i="1"/>
  <c r="U2997" i="1"/>
  <c r="V2997" i="1" s="1"/>
  <c r="W2997" i="1"/>
  <c r="U2989" i="1"/>
  <c r="V2989" i="1" s="1"/>
  <c r="W2989" i="1"/>
  <c r="U2981" i="1"/>
  <c r="V2981" i="1" s="1"/>
  <c r="W2981" i="1"/>
  <c r="U2973" i="1"/>
  <c r="V2973" i="1" s="1"/>
  <c r="W2973" i="1"/>
  <c r="U2965" i="1"/>
  <c r="V2965" i="1" s="1"/>
  <c r="W2965" i="1"/>
  <c r="U2957" i="1"/>
  <c r="V2957" i="1" s="1"/>
  <c r="W2957" i="1"/>
  <c r="U2949" i="1"/>
  <c r="V2949" i="1" s="1"/>
  <c r="W2949" i="1"/>
  <c r="U2941" i="1"/>
  <c r="V2941" i="1" s="1"/>
  <c r="W2941" i="1"/>
  <c r="U2933" i="1"/>
  <c r="V2933" i="1" s="1"/>
  <c r="W2933" i="1"/>
  <c r="U2925" i="1"/>
  <c r="V2925" i="1" s="1"/>
  <c r="W2925" i="1"/>
  <c r="U2917" i="1"/>
  <c r="V2917" i="1" s="1"/>
  <c r="W2917" i="1"/>
  <c r="U2909" i="1"/>
  <c r="V2909" i="1" s="1"/>
  <c r="W2909" i="1"/>
  <c r="U2901" i="1"/>
  <c r="V2901" i="1" s="1"/>
  <c r="W2901" i="1"/>
  <c r="U2893" i="1"/>
  <c r="V2893" i="1" s="1"/>
  <c r="W2893" i="1"/>
  <c r="U2885" i="1"/>
  <c r="V2885" i="1" s="1"/>
  <c r="W2885" i="1"/>
  <c r="U2877" i="1"/>
  <c r="V2877" i="1" s="1"/>
  <c r="W2877" i="1"/>
  <c r="U2869" i="1"/>
  <c r="V2869" i="1" s="1"/>
  <c r="W2869" i="1"/>
  <c r="U2861" i="1"/>
  <c r="V2861" i="1" s="1"/>
  <c r="W2861" i="1"/>
  <c r="U2853" i="1"/>
  <c r="V2853" i="1" s="1"/>
  <c r="W2853" i="1"/>
  <c r="U2845" i="1"/>
  <c r="V2845" i="1" s="1"/>
  <c r="W2845" i="1"/>
  <c r="U2837" i="1"/>
  <c r="V2837" i="1" s="1"/>
  <c r="W2837" i="1"/>
  <c r="U2829" i="1"/>
  <c r="V2829" i="1" s="1"/>
  <c r="W2829" i="1"/>
  <c r="U2821" i="1"/>
  <c r="V2821" i="1" s="1"/>
  <c r="W2821" i="1"/>
  <c r="U2813" i="1"/>
  <c r="V2813" i="1" s="1"/>
  <c r="W2813" i="1"/>
  <c r="U2805" i="1"/>
  <c r="V2805" i="1" s="1"/>
  <c r="W2805" i="1"/>
  <c r="U2797" i="1"/>
  <c r="V2797" i="1" s="1"/>
  <c r="W2797" i="1"/>
  <c r="U2789" i="1"/>
  <c r="V2789" i="1" s="1"/>
  <c r="W2789" i="1"/>
  <c r="U2781" i="1"/>
  <c r="V2781" i="1" s="1"/>
  <c r="W2781" i="1"/>
  <c r="U2773" i="1"/>
  <c r="V2773" i="1" s="1"/>
  <c r="W2773" i="1"/>
  <c r="U2765" i="1"/>
  <c r="V2765" i="1" s="1"/>
  <c r="W2765" i="1"/>
  <c r="U2757" i="1"/>
  <c r="V2757" i="1" s="1"/>
  <c r="W2757" i="1"/>
  <c r="U2749" i="1"/>
  <c r="V2749" i="1" s="1"/>
  <c r="W2749" i="1"/>
  <c r="U2741" i="1"/>
  <c r="V2741" i="1" s="1"/>
  <c r="W2741" i="1"/>
  <c r="U2733" i="1"/>
  <c r="V2733" i="1" s="1"/>
  <c r="W2733" i="1"/>
  <c r="U2725" i="1"/>
  <c r="V2725" i="1" s="1"/>
  <c r="W2725" i="1"/>
  <c r="U2717" i="1"/>
  <c r="V2717" i="1" s="1"/>
  <c r="W2717" i="1"/>
  <c r="U2709" i="1"/>
  <c r="V2709" i="1" s="1"/>
  <c r="W2709" i="1"/>
  <c r="U2701" i="1"/>
  <c r="V2701" i="1" s="1"/>
  <c r="W2701" i="1"/>
  <c r="U2693" i="1"/>
  <c r="V2693" i="1" s="1"/>
  <c r="W2693" i="1"/>
  <c r="U2685" i="1"/>
  <c r="V2685" i="1" s="1"/>
  <c r="W2685" i="1"/>
  <c r="U2677" i="1"/>
  <c r="V2677" i="1" s="1"/>
  <c r="W2677" i="1"/>
  <c r="U2669" i="1"/>
  <c r="V2669" i="1" s="1"/>
  <c r="W2669" i="1"/>
  <c r="U2661" i="1"/>
  <c r="V2661" i="1" s="1"/>
  <c r="W2661" i="1"/>
  <c r="U2653" i="1"/>
  <c r="V2653" i="1" s="1"/>
  <c r="W2653" i="1"/>
  <c r="U2645" i="1"/>
  <c r="V2645" i="1" s="1"/>
  <c r="W2645" i="1"/>
  <c r="U2637" i="1"/>
  <c r="V2637" i="1" s="1"/>
  <c r="W2637" i="1"/>
  <c r="U2629" i="1"/>
  <c r="V2629" i="1" s="1"/>
  <c r="W2629" i="1"/>
  <c r="U2621" i="1"/>
  <c r="V2621" i="1" s="1"/>
  <c r="W2621" i="1"/>
  <c r="U2613" i="1"/>
  <c r="V2613" i="1" s="1"/>
  <c r="W2613" i="1"/>
  <c r="U2605" i="1"/>
  <c r="V2605" i="1" s="1"/>
  <c r="W2605" i="1"/>
  <c r="U2597" i="1"/>
  <c r="V2597" i="1" s="1"/>
  <c r="W2597" i="1"/>
  <c r="U2589" i="1"/>
  <c r="V2589" i="1" s="1"/>
  <c r="W2589" i="1"/>
  <c r="U2581" i="1"/>
  <c r="V2581" i="1" s="1"/>
  <c r="W2581" i="1"/>
  <c r="U2573" i="1"/>
  <c r="V2573" i="1" s="1"/>
  <c r="W2573" i="1"/>
  <c r="U2565" i="1"/>
  <c r="V2565" i="1" s="1"/>
  <c r="W2565" i="1"/>
  <c r="U2557" i="1"/>
  <c r="V2557" i="1" s="1"/>
  <c r="W2557" i="1"/>
  <c r="U2549" i="1"/>
  <c r="V2549" i="1" s="1"/>
  <c r="W2549" i="1"/>
  <c r="U2541" i="1"/>
  <c r="V2541" i="1" s="1"/>
  <c r="W2541" i="1"/>
  <c r="U2533" i="1"/>
  <c r="V2533" i="1" s="1"/>
  <c r="W2533" i="1"/>
  <c r="U2525" i="1"/>
  <c r="V2525" i="1" s="1"/>
  <c r="W2525" i="1"/>
  <c r="U2517" i="1"/>
  <c r="V2517" i="1" s="1"/>
  <c r="W2517" i="1"/>
  <c r="U2509" i="1"/>
  <c r="V2509" i="1" s="1"/>
  <c r="W2509" i="1"/>
  <c r="U2501" i="1"/>
  <c r="V2501" i="1" s="1"/>
  <c r="W2501" i="1"/>
  <c r="U2493" i="1"/>
  <c r="V2493" i="1" s="1"/>
  <c r="W2493" i="1"/>
  <c r="U2485" i="1"/>
  <c r="V2485" i="1" s="1"/>
  <c r="W2485" i="1"/>
  <c r="U2477" i="1"/>
  <c r="V2477" i="1" s="1"/>
  <c r="W2477" i="1"/>
  <c r="U2469" i="1"/>
  <c r="V2469" i="1" s="1"/>
  <c r="W2469" i="1"/>
  <c r="U2461" i="1"/>
  <c r="V2461" i="1" s="1"/>
  <c r="W2461" i="1"/>
  <c r="U2453" i="1"/>
  <c r="V2453" i="1" s="1"/>
  <c r="W2453" i="1"/>
  <c r="U2445" i="1"/>
  <c r="V2445" i="1" s="1"/>
  <c r="W2445" i="1"/>
  <c r="U2437" i="1"/>
  <c r="V2437" i="1" s="1"/>
  <c r="W2437" i="1"/>
  <c r="U2429" i="1"/>
  <c r="V2429" i="1" s="1"/>
  <c r="W2429" i="1"/>
  <c r="U2421" i="1"/>
  <c r="V2421" i="1" s="1"/>
  <c r="W2421" i="1"/>
  <c r="U2413" i="1"/>
  <c r="V2413" i="1" s="1"/>
  <c r="W2413" i="1"/>
  <c r="U2405" i="1"/>
  <c r="V2405" i="1" s="1"/>
  <c r="W2405" i="1"/>
  <c r="U2397" i="1"/>
  <c r="V2397" i="1" s="1"/>
  <c r="W2397" i="1"/>
  <c r="U2389" i="1"/>
  <c r="V2389" i="1" s="1"/>
  <c r="W2389" i="1"/>
  <c r="U2381" i="1"/>
  <c r="V2381" i="1" s="1"/>
  <c r="W2381" i="1"/>
  <c r="U2373" i="1"/>
  <c r="V2373" i="1" s="1"/>
  <c r="W2373" i="1"/>
  <c r="U2365" i="1"/>
  <c r="V2365" i="1" s="1"/>
  <c r="W2365" i="1"/>
  <c r="U2357" i="1"/>
  <c r="V2357" i="1" s="1"/>
  <c r="W2357" i="1"/>
  <c r="U2349" i="1"/>
  <c r="V2349" i="1" s="1"/>
  <c r="W2349" i="1"/>
  <c r="U2341" i="1"/>
  <c r="V2341" i="1" s="1"/>
  <c r="W2341" i="1"/>
  <c r="U2333" i="1"/>
  <c r="V2333" i="1" s="1"/>
  <c r="W2333" i="1"/>
  <c r="U2325" i="1"/>
  <c r="V2325" i="1" s="1"/>
  <c r="W2325" i="1"/>
  <c r="U2317" i="1"/>
  <c r="V2317" i="1" s="1"/>
  <c r="W2317" i="1"/>
  <c r="U2309" i="1"/>
  <c r="V2309" i="1" s="1"/>
  <c r="W2309" i="1"/>
  <c r="U2301" i="1"/>
  <c r="V2301" i="1" s="1"/>
  <c r="W2301" i="1"/>
  <c r="U2293" i="1"/>
  <c r="V2293" i="1" s="1"/>
  <c r="W2293" i="1"/>
  <c r="U2285" i="1"/>
  <c r="V2285" i="1" s="1"/>
  <c r="W2285" i="1"/>
  <c r="U2277" i="1"/>
  <c r="V2277" i="1" s="1"/>
  <c r="W2277" i="1"/>
  <c r="U2269" i="1"/>
  <c r="V2269" i="1" s="1"/>
  <c r="W2269" i="1"/>
  <c r="U2261" i="1"/>
  <c r="V2261" i="1" s="1"/>
  <c r="W2261" i="1"/>
  <c r="U2253" i="1"/>
  <c r="V2253" i="1" s="1"/>
  <c r="W2253" i="1"/>
  <c r="U2245" i="1"/>
  <c r="V2245" i="1" s="1"/>
  <c r="W2245" i="1"/>
  <c r="U2237" i="1"/>
  <c r="V2237" i="1" s="1"/>
  <c r="W2237" i="1"/>
  <c r="U2229" i="1"/>
  <c r="V2229" i="1" s="1"/>
  <c r="W2229" i="1"/>
  <c r="U2221" i="1"/>
  <c r="V2221" i="1" s="1"/>
  <c r="W2221" i="1"/>
  <c r="U2213" i="1"/>
  <c r="V2213" i="1" s="1"/>
  <c r="W2213" i="1"/>
  <c r="U2205" i="1"/>
  <c r="V2205" i="1" s="1"/>
  <c r="W2205" i="1"/>
  <c r="U2197" i="1"/>
  <c r="V2197" i="1" s="1"/>
  <c r="W2197" i="1"/>
  <c r="U2189" i="1"/>
  <c r="V2189" i="1" s="1"/>
  <c r="W2189" i="1"/>
  <c r="U2181" i="1"/>
  <c r="V2181" i="1" s="1"/>
  <c r="W2181" i="1"/>
  <c r="U2173" i="1"/>
  <c r="V2173" i="1" s="1"/>
  <c r="W2173" i="1"/>
  <c r="U2165" i="1"/>
  <c r="V2165" i="1" s="1"/>
  <c r="W2165" i="1"/>
  <c r="U2157" i="1"/>
  <c r="V2157" i="1" s="1"/>
  <c r="W2157" i="1"/>
  <c r="U2149" i="1"/>
  <c r="V2149" i="1" s="1"/>
  <c r="W2149" i="1"/>
  <c r="U2141" i="1"/>
  <c r="V2141" i="1" s="1"/>
  <c r="W2141" i="1"/>
  <c r="U2133" i="1"/>
  <c r="V2133" i="1" s="1"/>
  <c r="W2133" i="1"/>
  <c r="U2125" i="1"/>
  <c r="V2125" i="1" s="1"/>
  <c r="W2125" i="1"/>
  <c r="U2117" i="1"/>
  <c r="V2117" i="1" s="1"/>
  <c r="W2117" i="1"/>
  <c r="U2109" i="1"/>
  <c r="V2109" i="1" s="1"/>
  <c r="W2109" i="1"/>
  <c r="U2101" i="1"/>
  <c r="V2101" i="1" s="1"/>
  <c r="W2101" i="1"/>
  <c r="U2093" i="1"/>
  <c r="V2093" i="1" s="1"/>
  <c r="W2093" i="1"/>
  <c r="U2085" i="1"/>
  <c r="V2085" i="1" s="1"/>
  <c r="W2085" i="1"/>
  <c r="U2077" i="1"/>
  <c r="V2077" i="1" s="1"/>
  <c r="W2077" i="1"/>
  <c r="U2069" i="1"/>
  <c r="V2069" i="1" s="1"/>
  <c r="W2069" i="1"/>
  <c r="U2061" i="1"/>
  <c r="V2061" i="1" s="1"/>
  <c r="W2061" i="1"/>
  <c r="W2053" i="1"/>
  <c r="U2053" i="1"/>
  <c r="V2053" i="1" s="1"/>
  <c r="U2045" i="1"/>
  <c r="V2045" i="1" s="1"/>
  <c r="W2045" i="1"/>
  <c r="U2037" i="1"/>
  <c r="V2037" i="1" s="1"/>
  <c r="W2037" i="1"/>
  <c r="U2029" i="1"/>
  <c r="V2029" i="1" s="1"/>
  <c r="W2029" i="1"/>
  <c r="W2021" i="1"/>
  <c r="U2021" i="1"/>
  <c r="V2021" i="1" s="1"/>
  <c r="U2013" i="1"/>
  <c r="V2013" i="1" s="1"/>
  <c r="W2013" i="1"/>
  <c r="U2005" i="1"/>
  <c r="V2005" i="1" s="1"/>
  <c r="W2005" i="1"/>
  <c r="U1997" i="1"/>
  <c r="V1997" i="1" s="1"/>
  <c r="W1997" i="1"/>
  <c r="W1989" i="1"/>
  <c r="U1989" i="1"/>
  <c r="V1989" i="1" s="1"/>
  <c r="U1981" i="1"/>
  <c r="V1981" i="1" s="1"/>
  <c r="W1981" i="1"/>
  <c r="U1973" i="1"/>
  <c r="V1973" i="1" s="1"/>
  <c r="W1973" i="1"/>
  <c r="U1965" i="1"/>
  <c r="V1965" i="1" s="1"/>
  <c r="W1965" i="1"/>
  <c r="W1957" i="1"/>
  <c r="U1957" i="1"/>
  <c r="V1957" i="1" s="1"/>
  <c r="U1949" i="1"/>
  <c r="V1949" i="1" s="1"/>
  <c r="W1949" i="1"/>
  <c r="U1941" i="1"/>
  <c r="V1941" i="1" s="1"/>
  <c r="W1941" i="1"/>
  <c r="U1933" i="1"/>
  <c r="V1933" i="1" s="1"/>
  <c r="W1933" i="1"/>
  <c r="U1925" i="1"/>
  <c r="V1925" i="1" s="1"/>
  <c r="W1925" i="1"/>
  <c r="U1917" i="1"/>
  <c r="V1917" i="1" s="1"/>
  <c r="W1917" i="1"/>
  <c r="W1909" i="1"/>
  <c r="U1909" i="1"/>
  <c r="V1909" i="1" s="1"/>
  <c r="W1901" i="1"/>
  <c r="U1901" i="1"/>
  <c r="V1901" i="1" s="1"/>
  <c r="W1893" i="1"/>
  <c r="U1893" i="1"/>
  <c r="V1893" i="1" s="1"/>
  <c r="W1885" i="1"/>
  <c r="U1885" i="1"/>
  <c r="V1885" i="1" s="1"/>
  <c r="W1877" i="1"/>
  <c r="U1877" i="1"/>
  <c r="V1877" i="1" s="1"/>
  <c r="W1869" i="1"/>
  <c r="U1869" i="1"/>
  <c r="V1869" i="1" s="1"/>
  <c r="W1861" i="1"/>
  <c r="U1861" i="1"/>
  <c r="V1861" i="1" s="1"/>
  <c r="W1853" i="1"/>
  <c r="U1853" i="1"/>
  <c r="V1853" i="1" s="1"/>
  <c r="W1845" i="1"/>
  <c r="U1845" i="1"/>
  <c r="V1845" i="1" s="1"/>
  <c r="W1837" i="1"/>
  <c r="U1837" i="1"/>
  <c r="V1837" i="1" s="1"/>
  <c r="W1829" i="1"/>
  <c r="U1829" i="1"/>
  <c r="V1829" i="1" s="1"/>
  <c r="W1821" i="1"/>
  <c r="U1821" i="1"/>
  <c r="V1821" i="1" s="1"/>
  <c r="W1813" i="1"/>
  <c r="U1813" i="1"/>
  <c r="V1813" i="1" s="1"/>
  <c r="W1805" i="1"/>
  <c r="U1805" i="1"/>
  <c r="V1805" i="1" s="1"/>
  <c r="W1797" i="1"/>
  <c r="U1797" i="1"/>
  <c r="V1797" i="1" s="1"/>
  <c r="W1789" i="1"/>
  <c r="U1789" i="1"/>
  <c r="V1789" i="1" s="1"/>
  <c r="W1781" i="1"/>
  <c r="U1781" i="1"/>
  <c r="V1781" i="1" s="1"/>
  <c r="W1773" i="1"/>
  <c r="U1773" i="1"/>
  <c r="V1773" i="1" s="1"/>
  <c r="W1765" i="1"/>
  <c r="U1765" i="1"/>
  <c r="V1765" i="1" s="1"/>
  <c r="W1757" i="1"/>
  <c r="U1757" i="1"/>
  <c r="V1757" i="1" s="1"/>
  <c r="W1749" i="1"/>
  <c r="U1749" i="1"/>
  <c r="V1749" i="1" s="1"/>
  <c r="W1741" i="1"/>
  <c r="U1741" i="1"/>
  <c r="V1741" i="1" s="1"/>
  <c r="W1733" i="1"/>
  <c r="U1733" i="1"/>
  <c r="V1733" i="1" s="1"/>
  <c r="W1725" i="1"/>
  <c r="U1725" i="1"/>
  <c r="V1725" i="1" s="1"/>
  <c r="W1717" i="1"/>
  <c r="U1717" i="1"/>
  <c r="V1717" i="1" s="1"/>
  <c r="W1709" i="1"/>
  <c r="U1709" i="1"/>
  <c r="V1709" i="1" s="1"/>
  <c r="W1701" i="1"/>
  <c r="U1701" i="1"/>
  <c r="V1701" i="1" s="1"/>
  <c r="W1693" i="1"/>
  <c r="U1693" i="1"/>
  <c r="V1693" i="1" s="1"/>
  <c r="W1685" i="1"/>
  <c r="U1685" i="1"/>
  <c r="V1685" i="1" s="1"/>
  <c r="W1677" i="1"/>
  <c r="U1677" i="1"/>
  <c r="V1677" i="1" s="1"/>
  <c r="W1669" i="1"/>
  <c r="U1669" i="1"/>
  <c r="V1669" i="1" s="1"/>
  <c r="W1661" i="1"/>
  <c r="U1661" i="1"/>
  <c r="V1661" i="1" s="1"/>
  <c r="W1653" i="1"/>
  <c r="U1653" i="1"/>
  <c r="V1653" i="1" s="1"/>
  <c r="W1645" i="1"/>
  <c r="U1645" i="1"/>
  <c r="V1645" i="1" s="1"/>
  <c r="W1637" i="1"/>
  <c r="U1637" i="1"/>
  <c r="V1637" i="1" s="1"/>
  <c r="W1629" i="1"/>
  <c r="U1629" i="1"/>
  <c r="V1629" i="1" s="1"/>
  <c r="W1621" i="1"/>
  <c r="U1621" i="1"/>
  <c r="V1621" i="1" s="1"/>
  <c r="W1613" i="1"/>
  <c r="U1613" i="1"/>
  <c r="V1613" i="1" s="1"/>
  <c r="W1605" i="1"/>
  <c r="U1605" i="1"/>
  <c r="V1605" i="1" s="1"/>
  <c r="W1597" i="1"/>
  <c r="U1597" i="1"/>
  <c r="V1597" i="1" s="1"/>
  <c r="W1589" i="1"/>
  <c r="U1589" i="1"/>
  <c r="V1589" i="1" s="1"/>
  <c r="W1581" i="1"/>
  <c r="U1581" i="1"/>
  <c r="V1581" i="1" s="1"/>
  <c r="W1573" i="1"/>
  <c r="U1573" i="1"/>
  <c r="V1573" i="1" s="1"/>
  <c r="W1565" i="1"/>
  <c r="U1565" i="1"/>
  <c r="V1565" i="1" s="1"/>
  <c r="W1557" i="1"/>
  <c r="U1557" i="1"/>
  <c r="V1557" i="1" s="1"/>
  <c r="W1549" i="1"/>
  <c r="U1549" i="1"/>
  <c r="V1549" i="1" s="1"/>
  <c r="W1541" i="1"/>
  <c r="U1541" i="1"/>
  <c r="V1541" i="1" s="1"/>
  <c r="U1533" i="1"/>
  <c r="V1533" i="1" s="1"/>
  <c r="W1533" i="1"/>
  <c r="U1525" i="1"/>
  <c r="V1525" i="1" s="1"/>
  <c r="W1525" i="1"/>
  <c r="U1517" i="1"/>
  <c r="V1517" i="1" s="1"/>
  <c r="W1517" i="1"/>
  <c r="U1509" i="1"/>
  <c r="V1509" i="1" s="1"/>
  <c r="W1509" i="1"/>
  <c r="U1501" i="1"/>
  <c r="V1501" i="1" s="1"/>
  <c r="W1501" i="1"/>
  <c r="U1493" i="1"/>
  <c r="V1493" i="1" s="1"/>
  <c r="W1493" i="1"/>
  <c r="U1485" i="1"/>
  <c r="V1485" i="1" s="1"/>
  <c r="W1485" i="1"/>
  <c r="U1477" i="1"/>
  <c r="V1477" i="1" s="1"/>
  <c r="W1477" i="1"/>
  <c r="U1469" i="1"/>
  <c r="V1469" i="1" s="1"/>
  <c r="W1469" i="1"/>
  <c r="U1461" i="1"/>
  <c r="V1461" i="1" s="1"/>
  <c r="W1461" i="1"/>
  <c r="U1453" i="1"/>
  <c r="V1453" i="1" s="1"/>
  <c r="W1453" i="1"/>
  <c r="U1445" i="1"/>
  <c r="V1445" i="1" s="1"/>
  <c r="W1445" i="1"/>
  <c r="W1437" i="1"/>
  <c r="U1437" i="1"/>
  <c r="V1437" i="1" s="1"/>
  <c r="W1429" i="1"/>
  <c r="U1429" i="1"/>
  <c r="V1429" i="1" s="1"/>
  <c r="W1421" i="1"/>
  <c r="U1421" i="1"/>
  <c r="V1421" i="1" s="1"/>
  <c r="W1413" i="1"/>
  <c r="U1413" i="1"/>
  <c r="V1413" i="1" s="1"/>
  <c r="W1405" i="1"/>
  <c r="U1405" i="1"/>
  <c r="V1405" i="1" s="1"/>
  <c r="W1397" i="1"/>
  <c r="U1397" i="1"/>
  <c r="V1397" i="1" s="1"/>
  <c r="W1389" i="1"/>
  <c r="U1389" i="1"/>
  <c r="V1389" i="1" s="1"/>
  <c r="W1381" i="1"/>
  <c r="U1381" i="1"/>
  <c r="V1381" i="1" s="1"/>
  <c r="W1373" i="1"/>
  <c r="U1373" i="1"/>
  <c r="V1373" i="1" s="1"/>
  <c r="W1365" i="1"/>
  <c r="U1365" i="1"/>
  <c r="V1365" i="1" s="1"/>
  <c r="W1357" i="1"/>
  <c r="U1357" i="1"/>
  <c r="V1357" i="1" s="1"/>
  <c r="W1349" i="1"/>
  <c r="U1349" i="1"/>
  <c r="V1349" i="1" s="1"/>
  <c r="W1341" i="1"/>
  <c r="U1341" i="1"/>
  <c r="V1341" i="1" s="1"/>
  <c r="W1333" i="1"/>
  <c r="U1333" i="1"/>
  <c r="V1333" i="1" s="1"/>
  <c r="W1325" i="1"/>
  <c r="U1325" i="1"/>
  <c r="V1325" i="1" s="1"/>
  <c r="W1317" i="1"/>
  <c r="U1317" i="1"/>
  <c r="V1317" i="1" s="1"/>
  <c r="W1309" i="1"/>
  <c r="U1309" i="1"/>
  <c r="V1309" i="1" s="1"/>
  <c r="W1301" i="1"/>
  <c r="U1301" i="1"/>
  <c r="V1301" i="1" s="1"/>
  <c r="W1293" i="1"/>
  <c r="U1293" i="1"/>
  <c r="V1293" i="1" s="1"/>
  <c r="W1285" i="1"/>
  <c r="U1285" i="1"/>
  <c r="V1285" i="1" s="1"/>
  <c r="W1277" i="1"/>
  <c r="U1277" i="1"/>
  <c r="V1277" i="1" s="1"/>
  <c r="W1269" i="1"/>
  <c r="U1269" i="1"/>
  <c r="V1269" i="1" s="1"/>
  <c r="W1261" i="1"/>
  <c r="U1261" i="1"/>
  <c r="V1261" i="1" s="1"/>
  <c r="W1253" i="1"/>
  <c r="U1253" i="1"/>
  <c r="V1253" i="1" s="1"/>
  <c r="W1245" i="1"/>
  <c r="U1245" i="1"/>
  <c r="V1245" i="1" s="1"/>
  <c r="W1237" i="1"/>
  <c r="U1237" i="1"/>
  <c r="V1237" i="1" s="1"/>
  <c r="U1229" i="1"/>
  <c r="V1229" i="1" s="1"/>
  <c r="W1229" i="1"/>
  <c r="U1221" i="1"/>
  <c r="V1221" i="1" s="1"/>
  <c r="W1221" i="1"/>
  <c r="U1213" i="1"/>
  <c r="V1213" i="1" s="1"/>
  <c r="W1213" i="1"/>
  <c r="U1205" i="1"/>
  <c r="V1205" i="1" s="1"/>
  <c r="W1205" i="1"/>
  <c r="U1197" i="1"/>
  <c r="V1197" i="1" s="1"/>
  <c r="W1197" i="1"/>
  <c r="U1189" i="1"/>
  <c r="V1189" i="1" s="1"/>
  <c r="W1189" i="1"/>
  <c r="U1181" i="1"/>
  <c r="V1181" i="1" s="1"/>
  <c r="W1181" i="1"/>
  <c r="U1173" i="1"/>
  <c r="V1173" i="1" s="1"/>
  <c r="W1173" i="1"/>
  <c r="U1165" i="1"/>
  <c r="V1165" i="1" s="1"/>
  <c r="W1165" i="1"/>
  <c r="U1157" i="1"/>
  <c r="V1157" i="1" s="1"/>
  <c r="W1157" i="1"/>
  <c r="U1149" i="1"/>
  <c r="V1149" i="1" s="1"/>
  <c r="W1149" i="1"/>
  <c r="U1141" i="1"/>
  <c r="V1141" i="1" s="1"/>
  <c r="W1141" i="1"/>
  <c r="U1133" i="1"/>
  <c r="V1133" i="1" s="1"/>
  <c r="W1133" i="1"/>
  <c r="U1125" i="1"/>
  <c r="V1125" i="1" s="1"/>
  <c r="W1125" i="1"/>
  <c r="U1117" i="1"/>
  <c r="V1117" i="1" s="1"/>
  <c r="W1117" i="1"/>
  <c r="U1109" i="1"/>
  <c r="V1109" i="1" s="1"/>
  <c r="W1109" i="1"/>
  <c r="U1101" i="1"/>
  <c r="V1101" i="1" s="1"/>
  <c r="W1101" i="1"/>
  <c r="U1093" i="1"/>
  <c r="V1093" i="1" s="1"/>
  <c r="W1093" i="1"/>
  <c r="U1085" i="1"/>
  <c r="V1085" i="1" s="1"/>
  <c r="W1085" i="1"/>
  <c r="U1077" i="1"/>
  <c r="V1077" i="1" s="1"/>
  <c r="W1077" i="1"/>
  <c r="U1069" i="1"/>
  <c r="V1069" i="1" s="1"/>
  <c r="W1069" i="1"/>
  <c r="U1061" i="1"/>
  <c r="V1061" i="1" s="1"/>
  <c r="W1061" i="1"/>
  <c r="U1053" i="1"/>
  <c r="V1053" i="1" s="1"/>
  <c r="W1053" i="1"/>
  <c r="U1045" i="1"/>
  <c r="V1045" i="1" s="1"/>
  <c r="W1045" i="1"/>
  <c r="U1037" i="1"/>
  <c r="V1037" i="1" s="1"/>
  <c r="W1037" i="1"/>
  <c r="U1029" i="1"/>
  <c r="V1029" i="1" s="1"/>
  <c r="W1029" i="1"/>
  <c r="W1021" i="1"/>
  <c r="U1021" i="1"/>
  <c r="V1021" i="1" s="1"/>
  <c r="W1013" i="1"/>
  <c r="U1013" i="1"/>
  <c r="V1013" i="1" s="1"/>
  <c r="W1005" i="1"/>
  <c r="U1005" i="1"/>
  <c r="V1005" i="1" s="1"/>
  <c r="W997" i="1"/>
  <c r="U997" i="1"/>
  <c r="V997" i="1" s="1"/>
  <c r="W989" i="1"/>
  <c r="U989" i="1"/>
  <c r="V989" i="1" s="1"/>
  <c r="W981" i="1"/>
  <c r="U981" i="1"/>
  <c r="V981" i="1" s="1"/>
  <c r="W973" i="1"/>
  <c r="U973" i="1"/>
  <c r="V973" i="1" s="1"/>
  <c r="W965" i="1"/>
  <c r="U965" i="1"/>
  <c r="V965" i="1" s="1"/>
  <c r="W957" i="1"/>
  <c r="U957" i="1"/>
  <c r="V957" i="1" s="1"/>
  <c r="W949" i="1"/>
  <c r="U949" i="1"/>
  <c r="V949" i="1" s="1"/>
  <c r="W941" i="1"/>
  <c r="U941" i="1"/>
  <c r="V941" i="1" s="1"/>
  <c r="W933" i="1"/>
  <c r="U933" i="1"/>
  <c r="V933" i="1" s="1"/>
  <c r="W925" i="1"/>
  <c r="U925" i="1"/>
  <c r="V925" i="1" s="1"/>
  <c r="W917" i="1"/>
  <c r="U917" i="1"/>
  <c r="V917" i="1" s="1"/>
  <c r="W909" i="1"/>
  <c r="U909" i="1"/>
  <c r="V909" i="1" s="1"/>
  <c r="W901" i="1"/>
  <c r="U901" i="1"/>
  <c r="V901" i="1" s="1"/>
  <c r="W893" i="1"/>
  <c r="U893" i="1"/>
  <c r="V893" i="1" s="1"/>
  <c r="W885" i="1"/>
  <c r="U885" i="1"/>
  <c r="V885" i="1" s="1"/>
  <c r="W877" i="1"/>
  <c r="U877" i="1"/>
  <c r="V877" i="1" s="1"/>
  <c r="W869" i="1"/>
  <c r="U869" i="1"/>
  <c r="V869" i="1" s="1"/>
  <c r="W861" i="1"/>
  <c r="U861" i="1"/>
  <c r="V861" i="1" s="1"/>
  <c r="W853" i="1"/>
  <c r="U853" i="1"/>
  <c r="V853" i="1" s="1"/>
  <c r="W845" i="1"/>
  <c r="U845" i="1"/>
  <c r="V845" i="1" s="1"/>
  <c r="W837" i="1"/>
  <c r="U837" i="1"/>
  <c r="V837" i="1" s="1"/>
  <c r="W829" i="1"/>
  <c r="U829" i="1"/>
  <c r="V829" i="1" s="1"/>
  <c r="W821" i="1"/>
  <c r="U821" i="1"/>
  <c r="V821" i="1" s="1"/>
  <c r="W813" i="1"/>
  <c r="U813" i="1"/>
  <c r="V813" i="1" s="1"/>
  <c r="W805" i="1"/>
  <c r="U805" i="1"/>
  <c r="V805" i="1" s="1"/>
  <c r="W797" i="1"/>
  <c r="U797" i="1"/>
  <c r="V797" i="1" s="1"/>
  <c r="W789" i="1"/>
  <c r="U789" i="1"/>
  <c r="V789" i="1" s="1"/>
  <c r="W781" i="1"/>
  <c r="U781" i="1"/>
  <c r="V781" i="1" s="1"/>
  <c r="W773" i="1"/>
  <c r="U773" i="1"/>
  <c r="V773" i="1" s="1"/>
  <c r="W765" i="1"/>
  <c r="U765" i="1"/>
  <c r="V765" i="1" s="1"/>
  <c r="W757" i="1"/>
  <c r="U757" i="1"/>
  <c r="V757" i="1" s="1"/>
  <c r="W749" i="1"/>
  <c r="U749" i="1"/>
  <c r="V749" i="1" s="1"/>
  <c r="W741" i="1"/>
  <c r="U741" i="1"/>
  <c r="V741" i="1" s="1"/>
  <c r="W733" i="1"/>
  <c r="U733" i="1"/>
  <c r="V733" i="1" s="1"/>
  <c r="W725" i="1"/>
  <c r="U725" i="1"/>
  <c r="V725" i="1" s="1"/>
  <c r="W717" i="1"/>
  <c r="U717" i="1"/>
  <c r="V717" i="1" s="1"/>
  <c r="W709" i="1"/>
  <c r="U709" i="1"/>
  <c r="V709" i="1" s="1"/>
  <c r="W701" i="1"/>
  <c r="U701" i="1"/>
  <c r="V701" i="1" s="1"/>
  <c r="W693" i="1"/>
  <c r="U693" i="1"/>
  <c r="V693" i="1" s="1"/>
  <c r="W685" i="1"/>
  <c r="U685" i="1"/>
  <c r="V685" i="1" s="1"/>
  <c r="W677" i="1"/>
  <c r="U677" i="1"/>
  <c r="V677" i="1" s="1"/>
  <c r="W669" i="1"/>
  <c r="U669" i="1"/>
  <c r="V669" i="1" s="1"/>
  <c r="W661" i="1"/>
  <c r="U661" i="1"/>
  <c r="V661" i="1" s="1"/>
  <c r="W653" i="1"/>
  <c r="U653" i="1"/>
  <c r="V653" i="1" s="1"/>
  <c r="W645" i="1"/>
  <c r="U645" i="1"/>
  <c r="V645" i="1" s="1"/>
  <c r="W637" i="1"/>
  <c r="U637" i="1"/>
  <c r="V637" i="1" s="1"/>
  <c r="W629" i="1"/>
  <c r="U629" i="1"/>
  <c r="V629" i="1" s="1"/>
  <c r="W621" i="1"/>
  <c r="U621" i="1"/>
  <c r="V621" i="1" s="1"/>
  <c r="W613" i="1"/>
  <c r="U613" i="1"/>
  <c r="V613" i="1" s="1"/>
  <c r="W605" i="1"/>
  <c r="U605" i="1"/>
  <c r="V605" i="1" s="1"/>
  <c r="W597" i="1"/>
  <c r="U597" i="1"/>
  <c r="V597" i="1" s="1"/>
  <c r="W589" i="1"/>
  <c r="U589" i="1"/>
  <c r="V589" i="1" s="1"/>
  <c r="W581" i="1"/>
  <c r="U581" i="1"/>
  <c r="V581" i="1" s="1"/>
  <c r="U573" i="1"/>
  <c r="V573" i="1" s="1"/>
  <c r="W573" i="1"/>
  <c r="W565" i="1"/>
  <c r="U565" i="1"/>
  <c r="V565" i="1" s="1"/>
  <c r="U557" i="1"/>
  <c r="V557" i="1" s="1"/>
  <c r="W557" i="1"/>
  <c r="W549" i="1"/>
  <c r="U549" i="1"/>
  <c r="V549" i="1" s="1"/>
  <c r="U541" i="1"/>
  <c r="V541" i="1" s="1"/>
  <c r="W541" i="1"/>
  <c r="W533" i="1"/>
  <c r="U533" i="1"/>
  <c r="V533" i="1" s="1"/>
  <c r="W525" i="1"/>
  <c r="U525" i="1"/>
  <c r="V525" i="1" s="1"/>
  <c r="W517" i="1"/>
  <c r="U517" i="1"/>
  <c r="V517" i="1" s="1"/>
  <c r="W509" i="1"/>
  <c r="U509" i="1"/>
  <c r="V509" i="1" s="1"/>
  <c r="W501" i="1"/>
  <c r="U501" i="1"/>
  <c r="V501" i="1" s="1"/>
  <c r="W493" i="1"/>
  <c r="U493" i="1"/>
  <c r="V493" i="1" s="1"/>
  <c r="W485" i="1"/>
  <c r="U485" i="1"/>
  <c r="V485" i="1" s="1"/>
  <c r="W477" i="1"/>
  <c r="U477" i="1"/>
  <c r="V477" i="1" s="1"/>
  <c r="W469" i="1"/>
  <c r="U469" i="1"/>
  <c r="V469" i="1" s="1"/>
  <c r="W461" i="1"/>
  <c r="U461" i="1"/>
  <c r="V461" i="1" s="1"/>
  <c r="U453" i="1"/>
  <c r="V453" i="1" s="1"/>
  <c r="W453" i="1"/>
  <c r="U445" i="1"/>
  <c r="V445" i="1" s="1"/>
  <c r="W445" i="1"/>
  <c r="U437" i="1"/>
  <c r="V437" i="1" s="1"/>
  <c r="W437" i="1"/>
  <c r="U429" i="1"/>
  <c r="V429" i="1" s="1"/>
  <c r="W429" i="1"/>
  <c r="U421" i="1"/>
  <c r="V421" i="1" s="1"/>
  <c r="W421" i="1"/>
  <c r="U413" i="1"/>
  <c r="V413" i="1" s="1"/>
  <c r="W413" i="1"/>
  <c r="U405" i="1"/>
  <c r="V405" i="1" s="1"/>
  <c r="W405" i="1"/>
  <c r="U397" i="1"/>
  <c r="V397" i="1" s="1"/>
  <c r="W397" i="1"/>
  <c r="U389" i="1"/>
  <c r="V389" i="1" s="1"/>
  <c r="W389" i="1"/>
  <c r="U381" i="1"/>
  <c r="V381" i="1" s="1"/>
  <c r="W381" i="1"/>
  <c r="U373" i="1"/>
  <c r="V373" i="1" s="1"/>
  <c r="W373" i="1"/>
  <c r="U365" i="1"/>
  <c r="V365" i="1" s="1"/>
  <c r="W365" i="1"/>
  <c r="U357" i="1"/>
  <c r="V357" i="1" s="1"/>
  <c r="W357" i="1"/>
  <c r="U349" i="1"/>
  <c r="V349" i="1" s="1"/>
  <c r="W349" i="1"/>
  <c r="U341" i="1"/>
  <c r="V341" i="1" s="1"/>
  <c r="W341" i="1"/>
  <c r="U333" i="1"/>
  <c r="V333" i="1" s="1"/>
  <c r="W333" i="1"/>
  <c r="U325" i="1"/>
  <c r="V325" i="1" s="1"/>
  <c r="W325" i="1"/>
  <c r="U317" i="1"/>
  <c r="V317" i="1" s="1"/>
  <c r="W317" i="1"/>
  <c r="U309" i="1"/>
  <c r="V309" i="1" s="1"/>
  <c r="W309" i="1"/>
  <c r="U301" i="1"/>
  <c r="V301" i="1" s="1"/>
  <c r="W301" i="1"/>
  <c r="U293" i="1"/>
  <c r="V293" i="1" s="1"/>
  <c r="W293" i="1"/>
  <c r="U285" i="1"/>
  <c r="V285" i="1" s="1"/>
  <c r="W285" i="1"/>
  <c r="U277" i="1"/>
  <c r="V277" i="1" s="1"/>
  <c r="W277" i="1"/>
  <c r="U269" i="1"/>
  <c r="V269" i="1" s="1"/>
  <c r="W269" i="1"/>
  <c r="U261" i="1"/>
  <c r="V261" i="1" s="1"/>
  <c r="W261" i="1"/>
  <c r="U253" i="1"/>
  <c r="V253" i="1" s="1"/>
  <c r="W253" i="1"/>
  <c r="U245" i="1"/>
  <c r="V245" i="1" s="1"/>
  <c r="W245" i="1"/>
  <c r="U237" i="1"/>
  <c r="V237" i="1" s="1"/>
  <c r="W237" i="1"/>
  <c r="U229" i="1"/>
  <c r="V229" i="1" s="1"/>
  <c r="W229" i="1"/>
  <c r="U221" i="1"/>
  <c r="V221" i="1" s="1"/>
  <c r="W221" i="1"/>
  <c r="U213" i="1"/>
  <c r="V213" i="1" s="1"/>
  <c r="W213" i="1"/>
  <c r="U205" i="1"/>
  <c r="V205" i="1" s="1"/>
  <c r="W205" i="1"/>
  <c r="U197" i="1"/>
  <c r="V197" i="1" s="1"/>
  <c r="W197" i="1"/>
  <c r="U189" i="1"/>
  <c r="V189" i="1" s="1"/>
  <c r="W189" i="1"/>
  <c r="U181" i="1"/>
  <c r="V181" i="1" s="1"/>
  <c r="W181" i="1"/>
  <c r="U173" i="1"/>
  <c r="V173" i="1" s="1"/>
  <c r="W173" i="1"/>
  <c r="U165" i="1"/>
  <c r="V165" i="1" s="1"/>
  <c r="W165" i="1"/>
  <c r="U157" i="1"/>
  <c r="V157" i="1" s="1"/>
  <c r="W157" i="1"/>
  <c r="U149" i="1"/>
  <c r="V149" i="1" s="1"/>
  <c r="W149" i="1"/>
  <c r="U141" i="1"/>
  <c r="V141" i="1" s="1"/>
  <c r="W141" i="1"/>
  <c r="U133" i="1"/>
  <c r="V133" i="1" s="1"/>
  <c r="W133" i="1"/>
  <c r="U125" i="1"/>
  <c r="V125" i="1" s="1"/>
  <c r="W125" i="1"/>
  <c r="U117" i="1"/>
  <c r="V117" i="1" s="1"/>
  <c r="W117" i="1"/>
  <c r="U109" i="1"/>
  <c r="V109" i="1" s="1"/>
  <c r="W109" i="1"/>
  <c r="U101" i="1"/>
  <c r="V101" i="1" s="1"/>
  <c r="W101" i="1"/>
  <c r="U93" i="1"/>
  <c r="V93" i="1" s="1"/>
  <c r="W93" i="1"/>
  <c r="U85" i="1"/>
  <c r="V85" i="1" s="1"/>
  <c r="W85" i="1"/>
  <c r="U77" i="1"/>
  <c r="V77" i="1" s="1"/>
  <c r="W77" i="1"/>
  <c r="U69" i="1"/>
  <c r="V69" i="1" s="1"/>
  <c r="W69" i="1"/>
  <c r="W61" i="1"/>
  <c r="U61" i="1"/>
  <c r="V61" i="1" s="1"/>
  <c r="U53" i="1"/>
  <c r="V53" i="1" s="1"/>
  <c r="W53" i="1"/>
  <c r="U45" i="1"/>
  <c r="V45" i="1" s="1"/>
  <c r="W45" i="1"/>
  <c r="U37" i="1"/>
  <c r="V37" i="1" s="1"/>
  <c r="W37" i="1"/>
  <c r="U29" i="1"/>
  <c r="V29" i="1" s="1"/>
  <c r="W29" i="1"/>
  <c r="U21" i="1"/>
  <c r="V21" i="1" s="1"/>
  <c r="W21" i="1"/>
  <c r="U13" i="1"/>
  <c r="V13" i="1" s="1"/>
  <c r="W13" i="1"/>
  <c r="U5" i="1"/>
  <c r="V5" i="1" s="1"/>
  <c r="W5" i="1"/>
  <c r="W3980" i="1"/>
  <c r="U3980" i="1"/>
  <c r="V3980" i="1" s="1"/>
  <c r="W3972" i="1"/>
  <c r="U3972" i="1"/>
  <c r="V3972" i="1" s="1"/>
  <c r="W3964" i="1"/>
  <c r="U3964" i="1"/>
  <c r="V3964" i="1" s="1"/>
  <c r="U3956" i="1"/>
  <c r="V3956" i="1" s="1"/>
  <c r="W3956" i="1"/>
  <c r="U3948" i="1"/>
  <c r="V3948" i="1" s="1"/>
  <c r="W3948" i="1"/>
  <c r="W3940" i="1"/>
  <c r="U3940" i="1"/>
  <c r="V3940" i="1" s="1"/>
  <c r="W3932" i="1"/>
  <c r="U3932" i="1"/>
  <c r="V3932" i="1" s="1"/>
  <c r="W3924" i="1"/>
  <c r="U3924" i="1"/>
  <c r="V3924" i="1" s="1"/>
  <c r="W3916" i="1"/>
  <c r="U3916" i="1"/>
  <c r="V3916" i="1" s="1"/>
  <c r="W3908" i="1"/>
  <c r="U3908" i="1"/>
  <c r="V3908" i="1" s="1"/>
  <c r="U3900" i="1"/>
  <c r="V3900" i="1" s="1"/>
  <c r="W3900" i="1"/>
  <c r="W3892" i="1"/>
  <c r="U3892" i="1"/>
  <c r="V3892" i="1" s="1"/>
  <c r="W3884" i="1"/>
  <c r="U3884" i="1"/>
  <c r="V3884" i="1" s="1"/>
  <c r="U3876" i="1"/>
  <c r="V3876" i="1" s="1"/>
  <c r="W3876" i="1"/>
  <c r="W3868" i="1"/>
  <c r="U3868" i="1"/>
  <c r="V3868" i="1" s="1"/>
  <c r="W3860" i="1"/>
  <c r="U3860" i="1"/>
  <c r="V3860" i="1" s="1"/>
  <c r="U3852" i="1"/>
  <c r="V3852" i="1" s="1"/>
  <c r="W3852" i="1"/>
  <c r="W3844" i="1"/>
  <c r="U3844" i="1"/>
  <c r="V3844" i="1" s="1"/>
  <c r="W3836" i="1"/>
  <c r="U3836" i="1"/>
  <c r="V3836" i="1" s="1"/>
  <c r="W3828" i="1"/>
  <c r="U3828" i="1"/>
  <c r="V3828" i="1" s="1"/>
  <c r="W3820" i="1"/>
  <c r="U3820" i="1"/>
  <c r="V3820" i="1" s="1"/>
  <c r="U3812" i="1"/>
  <c r="V3812" i="1" s="1"/>
  <c r="W3812" i="1"/>
  <c r="W3804" i="1"/>
  <c r="U3804" i="1"/>
  <c r="V3804" i="1" s="1"/>
  <c r="U3796" i="1"/>
  <c r="V3796" i="1" s="1"/>
  <c r="W3796" i="1"/>
  <c r="W3788" i="1"/>
  <c r="U3788" i="1"/>
  <c r="V3788" i="1" s="1"/>
  <c r="W3780" i="1"/>
  <c r="U3780" i="1"/>
  <c r="V3780" i="1" s="1"/>
  <c r="U3772" i="1"/>
  <c r="V3772" i="1" s="1"/>
  <c r="W3772" i="1"/>
  <c r="U3764" i="1"/>
  <c r="V3764" i="1" s="1"/>
  <c r="W3764" i="1"/>
  <c r="W3756" i="1"/>
  <c r="U3756" i="1"/>
  <c r="V3756" i="1" s="1"/>
  <c r="W3748" i="1"/>
  <c r="U3748" i="1"/>
  <c r="V3748" i="1" s="1"/>
  <c r="U3740" i="1"/>
  <c r="V3740" i="1" s="1"/>
  <c r="W3740" i="1"/>
  <c r="W3732" i="1"/>
  <c r="U3732" i="1"/>
  <c r="V3732" i="1" s="1"/>
  <c r="W3724" i="1"/>
  <c r="U3724" i="1"/>
  <c r="V3724" i="1" s="1"/>
  <c r="W3716" i="1"/>
  <c r="U3716" i="1"/>
  <c r="V3716" i="1" s="1"/>
  <c r="U3708" i="1"/>
  <c r="V3708" i="1" s="1"/>
  <c r="W3708" i="1"/>
  <c r="W3700" i="1"/>
  <c r="U3700" i="1"/>
  <c r="V3700" i="1" s="1"/>
  <c r="U3692" i="1"/>
  <c r="V3692" i="1" s="1"/>
  <c r="W3692" i="1"/>
  <c r="W3684" i="1"/>
  <c r="U3684" i="1"/>
  <c r="V3684" i="1" s="1"/>
  <c r="U3676" i="1"/>
  <c r="V3676" i="1" s="1"/>
  <c r="W3676" i="1"/>
  <c r="W3668" i="1"/>
  <c r="U3668" i="1"/>
  <c r="V3668" i="1" s="1"/>
  <c r="U3660" i="1"/>
  <c r="V3660" i="1" s="1"/>
  <c r="W3660" i="1"/>
  <c r="W3652" i="1"/>
  <c r="U3652" i="1"/>
  <c r="V3652" i="1" s="1"/>
  <c r="U3644" i="1"/>
  <c r="V3644" i="1" s="1"/>
  <c r="W3644" i="1"/>
  <c r="W3636" i="1"/>
  <c r="U3636" i="1"/>
  <c r="V3636" i="1" s="1"/>
  <c r="U3628" i="1"/>
  <c r="V3628" i="1" s="1"/>
  <c r="W3628" i="1"/>
  <c r="W3620" i="1"/>
  <c r="U3620" i="1"/>
  <c r="V3620" i="1" s="1"/>
  <c r="U3612" i="1"/>
  <c r="V3612" i="1" s="1"/>
  <c r="W3612" i="1"/>
  <c r="W3604" i="1"/>
  <c r="U3604" i="1"/>
  <c r="V3604" i="1" s="1"/>
  <c r="U3596" i="1"/>
  <c r="V3596" i="1" s="1"/>
  <c r="W3596" i="1"/>
  <c r="U3588" i="1"/>
  <c r="V3588" i="1" s="1"/>
  <c r="W3588" i="1"/>
  <c r="U3580" i="1"/>
  <c r="V3580" i="1" s="1"/>
  <c r="W3580" i="1"/>
  <c r="U3572" i="1"/>
  <c r="V3572" i="1" s="1"/>
  <c r="W3572" i="1"/>
  <c r="U3564" i="1"/>
  <c r="V3564" i="1" s="1"/>
  <c r="W3564" i="1"/>
  <c r="U3556" i="1"/>
  <c r="V3556" i="1" s="1"/>
  <c r="W3556" i="1"/>
  <c r="U3548" i="1"/>
  <c r="V3548" i="1" s="1"/>
  <c r="W3548" i="1"/>
  <c r="U3540" i="1"/>
  <c r="V3540" i="1" s="1"/>
  <c r="W3540" i="1"/>
  <c r="U3532" i="1"/>
  <c r="V3532" i="1" s="1"/>
  <c r="W3532" i="1"/>
  <c r="U3524" i="1"/>
  <c r="V3524" i="1" s="1"/>
  <c r="W3524" i="1"/>
  <c r="U3516" i="1"/>
  <c r="V3516" i="1" s="1"/>
  <c r="W3516" i="1"/>
  <c r="U3508" i="1"/>
  <c r="V3508" i="1" s="1"/>
  <c r="W3508" i="1"/>
  <c r="U3500" i="1"/>
  <c r="V3500" i="1" s="1"/>
  <c r="W3500" i="1"/>
  <c r="U3492" i="1"/>
  <c r="V3492" i="1" s="1"/>
  <c r="W3492" i="1"/>
  <c r="U3484" i="1"/>
  <c r="V3484" i="1" s="1"/>
  <c r="W3484" i="1"/>
  <c r="U3476" i="1"/>
  <c r="V3476" i="1" s="1"/>
  <c r="W3476" i="1"/>
  <c r="U3468" i="1"/>
  <c r="V3468" i="1" s="1"/>
  <c r="W3468" i="1"/>
  <c r="U3460" i="1"/>
  <c r="V3460" i="1" s="1"/>
  <c r="W3460" i="1"/>
  <c r="U3452" i="1"/>
  <c r="V3452" i="1" s="1"/>
  <c r="W3452" i="1"/>
  <c r="U3444" i="1"/>
  <c r="V3444" i="1" s="1"/>
  <c r="W3444" i="1"/>
  <c r="U3436" i="1"/>
  <c r="V3436" i="1" s="1"/>
  <c r="W3436" i="1"/>
  <c r="U3428" i="1"/>
  <c r="V3428" i="1" s="1"/>
  <c r="W3428" i="1"/>
  <c r="U3420" i="1"/>
  <c r="V3420" i="1" s="1"/>
  <c r="W3420" i="1"/>
  <c r="U3412" i="1"/>
  <c r="V3412" i="1" s="1"/>
  <c r="W3412" i="1"/>
  <c r="U3404" i="1"/>
  <c r="V3404" i="1" s="1"/>
  <c r="W3404" i="1"/>
  <c r="U3396" i="1"/>
  <c r="V3396" i="1" s="1"/>
  <c r="W3396" i="1"/>
  <c r="U3388" i="1"/>
  <c r="V3388" i="1" s="1"/>
  <c r="W3388" i="1"/>
  <c r="U3380" i="1"/>
  <c r="V3380" i="1" s="1"/>
  <c r="W3380" i="1"/>
  <c r="U3372" i="1"/>
  <c r="V3372" i="1" s="1"/>
  <c r="W3372" i="1"/>
  <c r="U3364" i="1"/>
  <c r="V3364" i="1" s="1"/>
  <c r="W3364" i="1"/>
  <c r="U3356" i="1"/>
  <c r="V3356" i="1" s="1"/>
  <c r="W3356" i="1"/>
  <c r="U3348" i="1"/>
  <c r="V3348" i="1" s="1"/>
  <c r="W3348" i="1"/>
  <c r="U3340" i="1"/>
  <c r="V3340" i="1" s="1"/>
  <c r="W3340" i="1"/>
  <c r="U3332" i="1"/>
  <c r="V3332" i="1" s="1"/>
  <c r="W3332" i="1"/>
  <c r="U3324" i="1"/>
  <c r="V3324" i="1" s="1"/>
  <c r="W3324" i="1"/>
  <c r="U3316" i="1"/>
  <c r="V3316" i="1" s="1"/>
  <c r="W3316" i="1"/>
  <c r="U3308" i="1"/>
  <c r="V3308" i="1" s="1"/>
  <c r="W3308" i="1"/>
  <c r="U3300" i="1"/>
  <c r="V3300" i="1" s="1"/>
  <c r="W3300" i="1"/>
  <c r="U3292" i="1"/>
  <c r="V3292" i="1" s="1"/>
  <c r="W3292" i="1"/>
  <c r="U3284" i="1"/>
  <c r="V3284" i="1" s="1"/>
  <c r="W3284" i="1"/>
  <c r="U3276" i="1"/>
  <c r="V3276" i="1" s="1"/>
  <c r="W3276" i="1"/>
  <c r="U3268" i="1"/>
  <c r="V3268" i="1" s="1"/>
  <c r="W3268" i="1"/>
  <c r="U3260" i="1"/>
  <c r="V3260" i="1" s="1"/>
  <c r="W3260" i="1"/>
  <c r="U3252" i="1"/>
  <c r="V3252" i="1" s="1"/>
  <c r="W3252" i="1"/>
  <c r="U3244" i="1"/>
  <c r="V3244" i="1" s="1"/>
  <c r="W3244" i="1"/>
  <c r="U3236" i="1"/>
  <c r="V3236" i="1" s="1"/>
  <c r="W3236" i="1"/>
  <c r="U3228" i="1"/>
  <c r="V3228" i="1" s="1"/>
  <c r="W3228" i="1"/>
  <c r="U3220" i="1"/>
  <c r="V3220" i="1" s="1"/>
  <c r="W3220" i="1"/>
  <c r="U3212" i="1"/>
  <c r="V3212" i="1" s="1"/>
  <c r="W3212" i="1"/>
  <c r="U3204" i="1"/>
  <c r="V3204" i="1" s="1"/>
  <c r="W3204" i="1"/>
  <c r="U3196" i="1"/>
  <c r="V3196" i="1" s="1"/>
  <c r="W3196" i="1"/>
  <c r="U3188" i="1"/>
  <c r="V3188" i="1" s="1"/>
  <c r="W3188" i="1"/>
  <c r="U3180" i="1"/>
  <c r="V3180" i="1" s="1"/>
  <c r="W3180" i="1"/>
  <c r="U3172" i="1"/>
  <c r="V3172" i="1" s="1"/>
  <c r="W3172" i="1"/>
  <c r="U3164" i="1"/>
  <c r="V3164" i="1" s="1"/>
  <c r="W3164" i="1"/>
  <c r="U3156" i="1"/>
  <c r="V3156" i="1" s="1"/>
  <c r="W3156" i="1"/>
  <c r="U3148" i="1"/>
  <c r="V3148" i="1" s="1"/>
  <c r="W3148" i="1"/>
  <c r="U3140" i="1"/>
  <c r="V3140" i="1" s="1"/>
  <c r="W3140" i="1"/>
  <c r="U3132" i="1"/>
  <c r="V3132" i="1" s="1"/>
  <c r="W3132" i="1"/>
  <c r="U3124" i="1"/>
  <c r="V3124" i="1" s="1"/>
  <c r="W3124" i="1"/>
  <c r="U3116" i="1"/>
  <c r="V3116" i="1" s="1"/>
  <c r="W3116" i="1"/>
  <c r="U3108" i="1"/>
  <c r="V3108" i="1" s="1"/>
  <c r="W3108" i="1"/>
  <c r="U3100" i="1"/>
  <c r="V3100" i="1" s="1"/>
  <c r="W3100" i="1"/>
  <c r="U3092" i="1"/>
  <c r="V3092" i="1" s="1"/>
  <c r="W3092" i="1"/>
  <c r="U3084" i="1"/>
  <c r="V3084" i="1" s="1"/>
  <c r="W3084" i="1"/>
  <c r="U3076" i="1"/>
  <c r="V3076" i="1" s="1"/>
  <c r="W3076" i="1"/>
  <c r="U3068" i="1"/>
  <c r="V3068" i="1" s="1"/>
  <c r="W3068" i="1"/>
  <c r="W3060" i="1"/>
  <c r="U3060" i="1"/>
  <c r="V3060" i="1" s="1"/>
  <c r="U3052" i="1"/>
  <c r="V3052" i="1" s="1"/>
  <c r="W3052" i="1"/>
  <c r="U3044" i="1"/>
  <c r="V3044" i="1" s="1"/>
  <c r="W3044" i="1"/>
  <c r="U3036" i="1"/>
  <c r="V3036" i="1" s="1"/>
  <c r="W3036" i="1"/>
  <c r="U3028" i="1"/>
  <c r="V3028" i="1" s="1"/>
  <c r="W3028" i="1"/>
  <c r="U3020" i="1"/>
  <c r="V3020" i="1" s="1"/>
  <c r="W3020" i="1"/>
  <c r="U3012" i="1"/>
  <c r="V3012" i="1" s="1"/>
  <c r="W3012" i="1"/>
  <c r="U3004" i="1"/>
  <c r="V3004" i="1" s="1"/>
  <c r="W3004" i="1"/>
  <c r="U2996" i="1"/>
  <c r="V2996" i="1" s="1"/>
  <c r="W2996" i="1"/>
  <c r="U2988" i="1"/>
  <c r="V2988" i="1" s="1"/>
  <c r="W2988" i="1"/>
  <c r="U2980" i="1"/>
  <c r="V2980" i="1" s="1"/>
  <c r="W2980" i="1"/>
  <c r="U2972" i="1"/>
  <c r="V2972" i="1" s="1"/>
  <c r="W2972" i="1"/>
  <c r="U2964" i="1"/>
  <c r="V2964" i="1" s="1"/>
  <c r="W2964" i="1"/>
  <c r="U2956" i="1"/>
  <c r="V2956" i="1" s="1"/>
  <c r="W2956" i="1"/>
  <c r="U2948" i="1"/>
  <c r="V2948" i="1" s="1"/>
  <c r="W2948" i="1"/>
  <c r="U2940" i="1"/>
  <c r="V2940" i="1" s="1"/>
  <c r="W2940" i="1"/>
  <c r="U2932" i="1"/>
  <c r="V2932" i="1" s="1"/>
  <c r="W2932" i="1"/>
  <c r="U2924" i="1"/>
  <c r="V2924" i="1" s="1"/>
  <c r="W2924" i="1"/>
  <c r="U2916" i="1"/>
  <c r="V2916" i="1" s="1"/>
  <c r="W2916" i="1"/>
  <c r="U2908" i="1"/>
  <c r="V2908" i="1" s="1"/>
  <c r="W2908" i="1"/>
  <c r="U2900" i="1"/>
  <c r="V2900" i="1" s="1"/>
  <c r="W2900" i="1"/>
  <c r="U2892" i="1"/>
  <c r="V2892" i="1" s="1"/>
  <c r="W2892" i="1"/>
  <c r="U2884" i="1"/>
  <c r="V2884" i="1" s="1"/>
  <c r="W2884" i="1"/>
  <c r="U2876" i="1"/>
  <c r="V2876" i="1" s="1"/>
  <c r="W2876" i="1"/>
  <c r="U2868" i="1"/>
  <c r="V2868" i="1" s="1"/>
  <c r="W2868" i="1"/>
  <c r="U2860" i="1"/>
  <c r="V2860" i="1" s="1"/>
  <c r="W2860" i="1"/>
  <c r="U2852" i="1"/>
  <c r="V2852" i="1" s="1"/>
  <c r="W2852" i="1"/>
  <c r="U2844" i="1"/>
  <c r="V2844" i="1" s="1"/>
  <c r="W2844" i="1"/>
  <c r="U2836" i="1"/>
  <c r="V2836" i="1" s="1"/>
  <c r="W2836" i="1"/>
  <c r="U2828" i="1"/>
  <c r="V2828" i="1" s="1"/>
  <c r="W2828" i="1"/>
  <c r="U2820" i="1"/>
  <c r="V2820" i="1" s="1"/>
  <c r="W2820" i="1"/>
  <c r="U2812" i="1"/>
  <c r="V2812" i="1" s="1"/>
  <c r="W2812" i="1"/>
  <c r="U2804" i="1"/>
  <c r="V2804" i="1" s="1"/>
  <c r="W2804" i="1"/>
  <c r="U2796" i="1"/>
  <c r="V2796" i="1" s="1"/>
  <c r="W2796" i="1"/>
  <c r="U2788" i="1"/>
  <c r="V2788" i="1" s="1"/>
  <c r="W2788" i="1"/>
  <c r="U2780" i="1"/>
  <c r="V2780" i="1" s="1"/>
  <c r="W2780" i="1"/>
  <c r="U2772" i="1"/>
  <c r="V2772" i="1" s="1"/>
  <c r="W2772" i="1"/>
  <c r="U2764" i="1"/>
  <c r="V2764" i="1" s="1"/>
  <c r="W2764" i="1"/>
  <c r="U2756" i="1"/>
  <c r="V2756" i="1" s="1"/>
  <c r="W2756" i="1"/>
  <c r="U2748" i="1"/>
  <c r="V2748" i="1" s="1"/>
  <c r="W2748" i="1"/>
  <c r="U2740" i="1"/>
  <c r="V2740" i="1" s="1"/>
  <c r="W2740" i="1"/>
  <c r="U2732" i="1"/>
  <c r="V2732" i="1" s="1"/>
  <c r="W2732" i="1"/>
  <c r="U2724" i="1"/>
  <c r="V2724" i="1" s="1"/>
  <c r="W2724" i="1"/>
  <c r="U2716" i="1"/>
  <c r="V2716" i="1" s="1"/>
  <c r="W2716" i="1"/>
  <c r="U2708" i="1"/>
  <c r="V2708" i="1" s="1"/>
  <c r="W2708" i="1"/>
  <c r="U2700" i="1"/>
  <c r="V2700" i="1" s="1"/>
  <c r="W2700" i="1"/>
  <c r="U2692" i="1"/>
  <c r="V2692" i="1" s="1"/>
  <c r="W2692" i="1"/>
  <c r="U2684" i="1"/>
  <c r="V2684" i="1" s="1"/>
  <c r="W2684" i="1"/>
  <c r="U2676" i="1"/>
  <c r="V2676" i="1" s="1"/>
  <c r="W2676" i="1"/>
  <c r="U2668" i="1"/>
  <c r="V2668" i="1" s="1"/>
  <c r="W2668" i="1"/>
  <c r="U2660" i="1"/>
  <c r="V2660" i="1" s="1"/>
  <c r="W2660" i="1"/>
  <c r="U2652" i="1"/>
  <c r="V2652" i="1" s="1"/>
  <c r="W2652" i="1"/>
  <c r="U2644" i="1"/>
  <c r="V2644" i="1" s="1"/>
  <c r="W2644" i="1"/>
  <c r="U2636" i="1"/>
  <c r="V2636" i="1" s="1"/>
  <c r="W2636" i="1"/>
  <c r="U2628" i="1"/>
  <c r="V2628" i="1" s="1"/>
  <c r="W2628" i="1"/>
  <c r="U2620" i="1"/>
  <c r="V2620" i="1" s="1"/>
  <c r="W2620" i="1"/>
  <c r="U2612" i="1"/>
  <c r="V2612" i="1" s="1"/>
  <c r="W2612" i="1"/>
  <c r="U2604" i="1"/>
  <c r="V2604" i="1" s="1"/>
  <c r="W2604" i="1"/>
  <c r="U2596" i="1"/>
  <c r="V2596" i="1" s="1"/>
  <c r="W2596" i="1"/>
  <c r="U2588" i="1"/>
  <c r="V2588" i="1" s="1"/>
  <c r="W2588" i="1"/>
  <c r="U2580" i="1"/>
  <c r="V2580" i="1" s="1"/>
  <c r="W2580" i="1"/>
  <c r="U2572" i="1"/>
  <c r="V2572" i="1" s="1"/>
  <c r="W2572" i="1"/>
  <c r="U2564" i="1"/>
  <c r="V2564" i="1" s="1"/>
  <c r="W2564" i="1"/>
  <c r="U2556" i="1"/>
  <c r="V2556" i="1" s="1"/>
  <c r="W2556" i="1"/>
  <c r="U2548" i="1"/>
  <c r="V2548" i="1" s="1"/>
  <c r="W2548" i="1"/>
  <c r="U2540" i="1"/>
  <c r="V2540" i="1" s="1"/>
  <c r="W2540" i="1"/>
  <c r="U2532" i="1"/>
  <c r="V2532" i="1" s="1"/>
  <c r="W2532" i="1"/>
  <c r="U2524" i="1"/>
  <c r="V2524" i="1" s="1"/>
  <c r="W2524" i="1"/>
  <c r="W2516" i="1"/>
  <c r="U2516" i="1"/>
  <c r="V2516" i="1" s="1"/>
  <c r="U2508" i="1"/>
  <c r="V2508" i="1" s="1"/>
  <c r="W2508" i="1"/>
  <c r="U2500" i="1"/>
  <c r="V2500" i="1" s="1"/>
  <c r="W2500" i="1"/>
  <c r="U2492" i="1"/>
  <c r="V2492" i="1" s="1"/>
  <c r="W2492" i="1"/>
  <c r="U2484" i="1"/>
  <c r="V2484" i="1" s="1"/>
  <c r="W2484" i="1"/>
  <c r="U2476" i="1"/>
  <c r="V2476" i="1" s="1"/>
  <c r="W2476" i="1"/>
  <c r="U2468" i="1"/>
  <c r="V2468" i="1" s="1"/>
  <c r="W2468" i="1"/>
  <c r="U2460" i="1"/>
  <c r="V2460" i="1" s="1"/>
  <c r="W2460" i="1"/>
  <c r="U2452" i="1"/>
  <c r="V2452" i="1" s="1"/>
  <c r="W2452" i="1"/>
  <c r="U2444" i="1"/>
  <c r="V2444" i="1" s="1"/>
  <c r="W2444" i="1"/>
  <c r="U2436" i="1"/>
  <c r="V2436" i="1" s="1"/>
  <c r="W2436" i="1"/>
  <c r="U2428" i="1"/>
  <c r="V2428" i="1" s="1"/>
  <c r="W2428" i="1"/>
  <c r="U2420" i="1"/>
  <c r="V2420" i="1" s="1"/>
  <c r="W2420" i="1"/>
  <c r="U2412" i="1"/>
  <c r="V2412" i="1" s="1"/>
  <c r="W2412" i="1"/>
  <c r="U2404" i="1"/>
  <c r="V2404" i="1" s="1"/>
  <c r="W2404" i="1"/>
  <c r="U2396" i="1"/>
  <c r="V2396" i="1" s="1"/>
  <c r="W2396" i="1"/>
  <c r="U2388" i="1"/>
  <c r="V2388" i="1" s="1"/>
  <c r="W2388" i="1"/>
  <c r="U2380" i="1"/>
  <c r="V2380" i="1" s="1"/>
  <c r="W2380" i="1"/>
  <c r="U2372" i="1"/>
  <c r="V2372" i="1" s="1"/>
  <c r="W2372" i="1"/>
  <c r="U2364" i="1"/>
  <c r="V2364" i="1" s="1"/>
  <c r="W2364" i="1"/>
  <c r="U2356" i="1"/>
  <c r="V2356" i="1" s="1"/>
  <c r="W2356" i="1"/>
  <c r="U2348" i="1"/>
  <c r="V2348" i="1" s="1"/>
  <c r="W2348" i="1"/>
  <c r="U2340" i="1"/>
  <c r="V2340" i="1" s="1"/>
  <c r="W2340" i="1"/>
  <c r="U2332" i="1"/>
  <c r="V2332" i="1" s="1"/>
  <c r="W2332" i="1"/>
  <c r="U2324" i="1"/>
  <c r="V2324" i="1" s="1"/>
  <c r="W2324" i="1"/>
  <c r="U2316" i="1"/>
  <c r="V2316" i="1" s="1"/>
  <c r="W2316" i="1"/>
  <c r="U2308" i="1"/>
  <c r="V2308" i="1" s="1"/>
  <c r="W2308" i="1"/>
  <c r="U2300" i="1"/>
  <c r="V2300" i="1" s="1"/>
  <c r="W2300" i="1"/>
  <c r="U2292" i="1"/>
  <c r="V2292" i="1" s="1"/>
  <c r="W2292" i="1"/>
  <c r="U2284" i="1"/>
  <c r="V2284" i="1" s="1"/>
  <c r="W2284" i="1"/>
  <c r="U2276" i="1"/>
  <c r="V2276" i="1" s="1"/>
  <c r="W2276" i="1"/>
  <c r="U2268" i="1"/>
  <c r="V2268" i="1" s="1"/>
  <c r="W2268" i="1"/>
  <c r="U2260" i="1"/>
  <c r="V2260" i="1" s="1"/>
  <c r="W2260" i="1"/>
  <c r="U2252" i="1"/>
  <c r="V2252" i="1" s="1"/>
  <c r="W2252" i="1"/>
  <c r="U2244" i="1"/>
  <c r="V2244" i="1" s="1"/>
  <c r="W2244" i="1"/>
  <c r="U2236" i="1"/>
  <c r="V2236" i="1" s="1"/>
  <c r="W2236" i="1"/>
  <c r="U2228" i="1"/>
  <c r="V2228" i="1" s="1"/>
  <c r="W2228" i="1"/>
  <c r="U2220" i="1"/>
  <c r="V2220" i="1" s="1"/>
  <c r="W2220" i="1"/>
  <c r="U2212" i="1"/>
  <c r="V2212" i="1" s="1"/>
  <c r="W2212" i="1"/>
  <c r="U2204" i="1"/>
  <c r="V2204" i="1" s="1"/>
  <c r="W2204" i="1"/>
  <c r="U2196" i="1"/>
  <c r="V2196" i="1" s="1"/>
  <c r="W2196" i="1"/>
  <c r="U2188" i="1"/>
  <c r="V2188" i="1" s="1"/>
  <c r="W2188" i="1"/>
  <c r="U2180" i="1"/>
  <c r="V2180" i="1" s="1"/>
  <c r="W2180" i="1"/>
  <c r="U2172" i="1"/>
  <c r="V2172" i="1" s="1"/>
  <c r="W2172" i="1"/>
  <c r="U2164" i="1"/>
  <c r="V2164" i="1" s="1"/>
  <c r="W2164" i="1"/>
  <c r="U2156" i="1"/>
  <c r="V2156" i="1" s="1"/>
  <c r="W2156" i="1"/>
  <c r="U2148" i="1"/>
  <c r="V2148" i="1" s="1"/>
  <c r="W2148" i="1"/>
  <c r="U2140" i="1"/>
  <c r="V2140" i="1" s="1"/>
  <c r="W2140" i="1"/>
  <c r="U2132" i="1"/>
  <c r="V2132" i="1" s="1"/>
  <c r="W2132" i="1"/>
  <c r="U2124" i="1"/>
  <c r="V2124" i="1" s="1"/>
  <c r="W2124" i="1"/>
  <c r="U2116" i="1"/>
  <c r="V2116" i="1" s="1"/>
  <c r="W2116" i="1"/>
  <c r="U2108" i="1"/>
  <c r="V2108" i="1" s="1"/>
  <c r="W2108" i="1"/>
  <c r="U2100" i="1"/>
  <c r="V2100" i="1" s="1"/>
  <c r="W2100" i="1"/>
  <c r="U2092" i="1"/>
  <c r="V2092" i="1" s="1"/>
  <c r="W2092" i="1"/>
  <c r="U2084" i="1"/>
  <c r="V2084" i="1" s="1"/>
  <c r="W2084" i="1"/>
  <c r="W2076" i="1"/>
  <c r="U2076" i="1"/>
  <c r="V2076" i="1" s="1"/>
  <c r="U2068" i="1"/>
  <c r="V2068" i="1" s="1"/>
  <c r="W2068" i="1"/>
  <c r="U2060" i="1"/>
  <c r="V2060" i="1" s="1"/>
  <c r="W2060" i="1"/>
  <c r="U2052" i="1"/>
  <c r="V2052" i="1" s="1"/>
  <c r="W2052" i="1"/>
  <c r="W2044" i="1"/>
  <c r="U2044" i="1"/>
  <c r="V2044" i="1" s="1"/>
  <c r="U2036" i="1"/>
  <c r="V2036" i="1" s="1"/>
  <c r="W2036" i="1"/>
  <c r="U2028" i="1"/>
  <c r="V2028" i="1" s="1"/>
  <c r="W2028" i="1"/>
  <c r="U2020" i="1"/>
  <c r="V2020" i="1" s="1"/>
  <c r="W2020" i="1"/>
  <c r="W2012" i="1"/>
  <c r="U2012" i="1"/>
  <c r="V2012" i="1" s="1"/>
  <c r="U2004" i="1"/>
  <c r="V2004" i="1" s="1"/>
  <c r="W2004" i="1"/>
  <c r="U1996" i="1"/>
  <c r="V1996" i="1" s="1"/>
  <c r="W1996" i="1"/>
  <c r="U1988" i="1"/>
  <c r="V1988" i="1" s="1"/>
  <c r="W1988" i="1"/>
  <c r="W1980" i="1"/>
  <c r="U1980" i="1"/>
  <c r="V1980" i="1" s="1"/>
  <c r="U1972" i="1"/>
  <c r="V1972" i="1" s="1"/>
  <c r="W1972" i="1"/>
  <c r="U1964" i="1"/>
  <c r="V1964" i="1" s="1"/>
  <c r="W1964" i="1"/>
  <c r="U1956" i="1"/>
  <c r="V1956" i="1" s="1"/>
  <c r="W1956" i="1"/>
  <c r="W1948" i="1"/>
  <c r="U1948" i="1"/>
  <c r="V1948" i="1" s="1"/>
  <c r="U1940" i="1"/>
  <c r="V1940" i="1" s="1"/>
  <c r="W1940" i="1"/>
  <c r="U1932" i="1"/>
  <c r="V1932" i="1" s="1"/>
  <c r="W1932" i="1"/>
  <c r="U1924" i="1"/>
  <c r="V1924" i="1" s="1"/>
  <c r="W1924" i="1"/>
  <c r="U1916" i="1"/>
  <c r="V1916" i="1" s="1"/>
  <c r="W1916" i="1"/>
  <c r="U1908" i="1"/>
  <c r="V1908" i="1" s="1"/>
  <c r="W1908" i="1"/>
  <c r="U1900" i="1"/>
  <c r="V1900" i="1" s="1"/>
  <c r="W1900" i="1"/>
  <c r="U1892" i="1"/>
  <c r="V1892" i="1" s="1"/>
  <c r="W1892" i="1"/>
  <c r="U1884" i="1"/>
  <c r="V1884" i="1" s="1"/>
  <c r="W1884" i="1"/>
  <c r="U1876" i="1"/>
  <c r="V1876" i="1" s="1"/>
  <c r="W1876" i="1"/>
  <c r="U1868" i="1"/>
  <c r="V1868" i="1" s="1"/>
  <c r="W1868" i="1"/>
  <c r="U1860" i="1"/>
  <c r="V1860" i="1" s="1"/>
  <c r="W1860" i="1"/>
  <c r="U1852" i="1"/>
  <c r="V1852" i="1" s="1"/>
  <c r="W1852" i="1"/>
  <c r="U1844" i="1"/>
  <c r="V1844" i="1" s="1"/>
  <c r="W1844" i="1"/>
  <c r="U1836" i="1"/>
  <c r="V1836" i="1" s="1"/>
  <c r="W1836" i="1"/>
  <c r="U1828" i="1"/>
  <c r="V1828" i="1" s="1"/>
  <c r="W1828" i="1"/>
  <c r="U1820" i="1"/>
  <c r="V1820" i="1" s="1"/>
  <c r="W1820" i="1"/>
  <c r="U1812" i="1"/>
  <c r="V1812" i="1" s="1"/>
  <c r="W1812" i="1"/>
  <c r="U1804" i="1"/>
  <c r="V1804" i="1" s="1"/>
  <c r="W1804" i="1"/>
  <c r="U1796" i="1"/>
  <c r="V1796" i="1" s="1"/>
  <c r="W1796" i="1"/>
  <c r="U1788" i="1"/>
  <c r="V1788" i="1" s="1"/>
  <c r="W1788" i="1"/>
  <c r="U1780" i="1"/>
  <c r="V1780" i="1" s="1"/>
  <c r="W1780" i="1"/>
  <c r="U1772" i="1"/>
  <c r="V1772" i="1" s="1"/>
  <c r="W1772" i="1"/>
  <c r="U1764" i="1"/>
  <c r="V1764" i="1" s="1"/>
  <c r="W1764" i="1"/>
  <c r="U1756" i="1"/>
  <c r="V1756" i="1" s="1"/>
  <c r="W1756" i="1"/>
  <c r="U1748" i="1"/>
  <c r="V1748" i="1" s="1"/>
  <c r="W1748" i="1"/>
  <c r="U1740" i="1"/>
  <c r="V1740" i="1" s="1"/>
  <c r="W1740" i="1"/>
  <c r="U1732" i="1"/>
  <c r="V1732" i="1" s="1"/>
  <c r="W1732" i="1"/>
  <c r="U1724" i="1"/>
  <c r="V1724" i="1" s="1"/>
  <c r="W1724" i="1"/>
  <c r="U1716" i="1"/>
  <c r="V1716" i="1" s="1"/>
  <c r="W1716" i="1"/>
  <c r="U1708" i="1"/>
  <c r="V1708" i="1" s="1"/>
  <c r="W1708" i="1"/>
  <c r="U1700" i="1"/>
  <c r="V1700" i="1" s="1"/>
  <c r="W1700" i="1"/>
  <c r="U1692" i="1"/>
  <c r="V1692" i="1" s="1"/>
  <c r="W1692" i="1"/>
  <c r="U1684" i="1"/>
  <c r="V1684" i="1" s="1"/>
  <c r="W1684" i="1"/>
  <c r="U1676" i="1"/>
  <c r="V1676" i="1" s="1"/>
  <c r="W1676" i="1"/>
  <c r="U1668" i="1"/>
  <c r="V1668" i="1" s="1"/>
  <c r="W1668" i="1"/>
  <c r="U1660" i="1"/>
  <c r="V1660" i="1" s="1"/>
  <c r="W1660" i="1"/>
  <c r="U1652" i="1"/>
  <c r="V1652" i="1" s="1"/>
  <c r="W1652" i="1"/>
  <c r="U1644" i="1"/>
  <c r="V1644" i="1" s="1"/>
  <c r="W1644" i="1"/>
  <c r="U1636" i="1"/>
  <c r="V1636" i="1" s="1"/>
  <c r="W1636" i="1"/>
  <c r="U1628" i="1"/>
  <c r="V1628" i="1" s="1"/>
  <c r="W1628" i="1"/>
  <c r="U1620" i="1"/>
  <c r="V1620" i="1" s="1"/>
  <c r="W1620" i="1"/>
  <c r="U1612" i="1"/>
  <c r="V1612" i="1" s="1"/>
  <c r="W1612" i="1"/>
  <c r="U1604" i="1"/>
  <c r="V1604" i="1" s="1"/>
  <c r="W1604" i="1"/>
  <c r="U1596" i="1"/>
  <c r="V1596" i="1" s="1"/>
  <c r="W1596" i="1"/>
  <c r="U1588" i="1"/>
  <c r="V1588" i="1" s="1"/>
  <c r="W1588" i="1"/>
  <c r="U1580" i="1"/>
  <c r="V1580" i="1" s="1"/>
  <c r="W1580" i="1"/>
  <c r="U1572" i="1"/>
  <c r="V1572" i="1" s="1"/>
  <c r="W1572" i="1"/>
  <c r="U1564" i="1"/>
  <c r="V1564" i="1" s="1"/>
  <c r="W1564" i="1"/>
  <c r="U1556" i="1"/>
  <c r="V1556" i="1" s="1"/>
  <c r="W1556" i="1"/>
  <c r="U1548" i="1"/>
  <c r="V1548" i="1" s="1"/>
  <c r="W1548" i="1"/>
  <c r="U1540" i="1"/>
  <c r="V1540" i="1" s="1"/>
  <c r="W1540" i="1"/>
  <c r="U1532" i="1"/>
  <c r="V1532" i="1" s="1"/>
  <c r="W1532" i="1"/>
  <c r="U1524" i="1"/>
  <c r="V1524" i="1" s="1"/>
  <c r="W1524" i="1"/>
  <c r="U1516" i="1"/>
  <c r="V1516" i="1" s="1"/>
  <c r="W1516" i="1"/>
  <c r="U1508" i="1"/>
  <c r="V1508" i="1" s="1"/>
  <c r="W1508" i="1"/>
  <c r="U1500" i="1"/>
  <c r="V1500" i="1" s="1"/>
  <c r="W1500" i="1"/>
  <c r="U1492" i="1"/>
  <c r="V1492" i="1" s="1"/>
  <c r="W1492" i="1"/>
  <c r="U1484" i="1"/>
  <c r="V1484" i="1" s="1"/>
  <c r="W1484" i="1"/>
  <c r="U1476" i="1"/>
  <c r="V1476" i="1" s="1"/>
  <c r="W1476" i="1"/>
  <c r="U1468" i="1"/>
  <c r="V1468" i="1" s="1"/>
  <c r="W1468" i="1"/>
  <c r="U1460" i="1"/>
  <c r="V1460" i="1" s="1"/>
  <c r="W1460" i="1"/>
  <c r="U1452" i="1"/>
  <c r="V1452" i="1" s="1"/>
  <c r="W1452" i="1"/>
  <c r="U1444" i="1"/>
  <c r="V1444" i="1" s="1"/>
  <c r="W1444" i="1"/>
  <c r="W1436" i="1"/>
  <c r="U1436" i="1"/>
  <c r="V1436" i="1" s="1"/>
  <c r="W1428" i="1"/>
  <c r="U1428" i="1"/>
  <c r="V1428" i="1" s="1"/>
  <c r="W1420" i="1"/>
  <c r="U1420" i="1"/>
  <c r="V1420" i="1" s="1"/>
  <c r="W1412" i="1"/>
  <c r="U1412" i="1"/>
  <c r="V1412" i="1" s="1"/>
  <c r="W1404" i="1"/>
  <c r="U1404" i="1"/>
  <c r="V1404" i="1" s="1"/>
  <c r="W1396" i="1"/>
  <c r="U1396" i="1"/>
  <c r="V1396" i="1" s="1"/>
  <c r="W1388" i="1"/>
  <c r="U1388" i="1"/>
  <c r="V1388" i="1" s="1"/>
  <c r="W1380" i="1"/>
  <c r="U1380" i="1"/>
  <c r="V1380" i="1" s="1"/>
  <c r="W1372" i="1"/>
  <c r="U1372" i="1"/>
  <c r="V1372" i="1" s="1"/>
  <c r="W1364" i="1"/>
  <c r="U1364" i="1"/>
  <c r="V1364" i="1" s="1"/>
  <c r="W1356" i="1"/>
  <c r="U1356" i="1"/>
  <c r="V1356" i="1" s="1"/>
  <c r="W1348" i="1"/>
  <c r="U1348" i="1"/>
  <c r="V1348" i="1" s="1"/>
  <c r="W1340" i="1"/>
  <c r="U1340" i="1"/>
  <c r="V1340" i="1" s="1"/>
  <c r="W1332" i="1"/>
  <c r="U1332" i="1"/>
  <c r="V1332" i="1" s="1"/>
  <c r="W1324" i="1"/>
  <c r="U1324" i="1"/>
  <c r="V1324" i="1" s="1"/>
  <c r="W1316" i="1"/>
  <c r="U1316" i="1"/>
  <c r="V1316" i="1" s="1"/>
  <c r="W1308" i="1"/>
  <c r="U1308" i="1"/>
  <c r="V1308" i="1" s="1"/>
  <c r="W1300" i="1"/>
  <c r="U1300" i="1"/>
  <c r="V1300" i="1" s="1"/>
  <c r="W1292" i="1"/>
  <c r="U1292" i="1"/>
  <c r="V1292" i="1" s="1"/>
  <c r="W1284" i="1"/>
  <c r="U1284" i="1"/>
  <c r="V1284" i="1" s="1"/>
  <c r="W1276" i="1"/>
  <c r="U1276" i="1"/>
  <c r="V1276" i="1" s="1"/>
  <c r="W1268" i="1"/>
  <c r="U1268" i="1"/>
  <c r="V1268" i="1" s="1"/>
  <c r="W1260" i="1"/>
  <c r="U1260" i="1"/>
  <c r="V1260" i="1" s="1"/>
  <c r="W1252" i="1"/>
  <c r="U1252" i="1"/>
  <c r="V1252" i="1" s="1"/>
  <c r="W1244" i="1"/>
  <c r="U1244" i="1"/>
  <c r="V1244" i="1" s="1"/>
  <c r="W1236" i="1"/>
  <c r="U1236" i="1"/>
  <c r="V1236" i="1" s="1"/>
  <c r="U1228" i="1"/>
  <c r="V1228" i="1" s="1"/>
  <c r="W1228" i="1"/>
  <c r="U1220" i="1"/>
  <c r="V1220" i="1" s="1"/>
  <c r="W1220" i="1"/>
  <c r="U1212" i="1"/>
  <c r="V1212" i="1" s="1"/>
  <c r="W1212" i="1"/>
  <c r="U1204" i="1"/>
  <c r="V1204" i="1" s="1"/>
  <c r="W1204" i="1"/>
  <c r="U1196" i="1"/>
  <c r="V1196" i="1" s="1"/>
  <c r="W1196" i="1"/>
  <c r="U1188" i="1"/>
  <c r="V1188" i="1" s="1"/>
  <c r="W1188" i="1"/>
  <c r="U1180" i="1"/>
  <c r="V1180" i="1" s="1"/>
  <c r="W1180" i="1"/>
  <c r="U1172" i="1"/>
  <c r="V1172" i="1" s="1"/>
  <c r="W1172" i="1"/>
  <c r="U1164" i="1"/>
  <c r="V1164" i="1" s="1"/>
  <c r="W1164" i="1"/>
  <c r="U1156" i="1"/>
  <c r="V1156" i="1" s="1"/>
  <c r="W1156" i="1"/>
  <c r="U1148" i="1"/>
  <c r="V1148" i="1" s="1"/>
  <c r="W1148" i="1"/>
  <c r="U1140" i="1"/>
  <c r="V1140" i="1" s="1"/>
  <c r="W1140" i="1"/>
  <c r="U1132" i="1"/>
  <c r="V1132" i="1" s="1"/>
  <c r="W1132" i="1"/>
  <c r="U1124" i="1"/>
  <c r="V1124" i="1" s="1"/>
  <c r="W1124" i="1"/>
  <c r="U1116" i="1"/>
  <c r="V1116" i="1" s="1"/>
  <c r="W1116" i="1"/>
  <c r="U1108" i="1"/>
  <c r="V1108" i="1" s="1"/>
  <c r="W1108" i="1"/>
  <c r="U1100" i="1"/>
  <c r="V1100" i="1" s="1"/>
  <c r="W1100" i="1"/>
  <c r="U1092" i="1"/>
  <c r="V1092" i="1" s="1"/>
  <c r="W1092" i="1"/>
  <c r="U1084" i="1"/>
  <c r="V1084" i="1" s="1"/>
  <c r="W1084" i="1"/>
  <c r="U1076" i="1"/>
  <c r="V1076" i="1" s="1"/>
  <c r="W1076" i="1"/>
  <c r="U1068" i="1"/>
  <c r="V1068" i="1" s="1"/>
  <c r="W1068" i="1"/>
  <c r="U1060" i="1"/>
  <c r="V1060" i="1" s="1"/>
  <c r="W1060" i="1"/>
  <c r="U1052" i="1"/>
  <c r="V1052" i="1" s="1"/>
  <c r="W1052" i="1"/>
  <c r="U1044" i="1"/>
  <c r="V1044" i="1" s="1"/>
  <c r="W1044" i="1"/>
  <c r="U1036" i="1"/>
  <c r="V1036" i="1" s="1"/>
  <c r="W1036" i="1"/>
  <c r="W1028" i="1"/>
  <c r="U1028" i="1"/>
  <c r="V1028" i="1" s="1"/>
  <c r="W1020" i="1"/>
  <c r="U1020" i="1"/>
  <c r="V1020" i="1" s="1"/>
  <c r="U1012" i="1"/>
  <c r="V1012" i="1" s="1"/>
  <c r="W1012" i="1"/>
  <c r="U1004" i="1"/>
  <c r="V1004" i="1" s="1"/>
  <c r="W1004" i="1"/>
  <c r="U996" i="1"/>
  <c r="V996" i="1" s="1"/>
  <c r="W996" i="1"/>
  <c r="U988" i="1"/>
  <c r="V988" i="1" s="1"/>
  <c r="W988" i="1"/>
  <c r="U980" i="1"/>
  <c r="V980" i="1" s="1"/>
  <c r="W980" i="1"/>
  <c r="U972" i="1"/>
  <c r="V972" i="1" s="1"/>
  <c r="W972" i="1"/>
  <c r="U964" i="1"/>
  <c r="V964" i="1" s="1"/>
  <c r="W964" i="1"/>
  <c r="U956" i="1"/>
  <c r="V956" i="1" s="1"/>
  <c r="W956" i="1"/>
  <c r="U948" i="1"/>
  <c r="V948" i="1" s="1"/>
  <c r="W948" i="1"/>
  <c r="U940" i="1"/>
  <c r="V940" i="1" s="1"/>
  <c r="W940" i="1"/>
  <c r="U932" i="1"/>
  <c r="V932" i="1" s="1"/>
  <c r="W932" i="1"/>
  <c r="U924" i="1"/>
  <c r="V924" i="1" s="1"/>
  <c r="W924" i="1"/>
  <c r="U916" i="1"/>
  <c r="V916" i="1" s="1"/>
  <c r="W916" i="1"/>
  <c r="U908" i="1"/>
  <c r="V908" i="1" s="1"/>
  <c r="W908" i="1"/>
  <c r="U900" i="1"/>
  <c r="V900" i="1" s="1"/>
  <c r="W900" i="1"/>
  <c r="U892" i="1"/>
  <c r="V892" i="1" s="1"/>
  <c r="W892" i="1"/>
  <c r="U884" i="1"/>
  <c r="V884" i="1" s="1"/>
  <c r="W884" i="1"/>
  <c r="U876" i="1"/>
  <c r="V876" i="1" s="1"/>
  <c r="W876" i="1"/>
  <c r="U868" i="1"/>
  <c r="V868" i="1" s="1"/>
  <c r="W868" i="1"/>
  <c r="U860" i="1"/>
  <c r="V860" i="1" s="1"/>
  <c r="W860" i="1"/>
  <c r="U852" i="1"/>
  <c r="V852" i="1" s="1"/>
  <c r="W852" i="1"/>
  <c r="U844" i="1"/>
  <c r="V844" i="1" s="1"/>
  <c r="W844" i="1"/>
  <c r="U836" i="1"/>
  <c r="V836" i="1" s="1"/>
  <c r="W836" i="1"/>
  <c r="U828" i="1"/>
  <c r="V828" i="1" s="1"/>
  <c r="W828" i="1"/>
  <c r="U820" i="1"/>
  <c r="V820" i="1" s="1"/>
  <c r="W820" i="1"/>
  <c r="U812" i="1"/>
  <c r="V812" i="1" s="1"/>
  <c r="W812" i="1"/>
  <c r="U804" i="1"/>
  <c r="V804" i="1" s="1"/>
  <c r="W804" i="1"/>
  <c r="U796" i="1"/>
  <c r="V796" i="1" s="1"/>
  <c r="W796" i="1"/>
  <c r="U788" i="1"/>
  <c r="V788" i="1" s="1"/>
  <c r="W788" i="1"/>
  <c r="U780" i="1"/>
  <c r="V780" i="1" s="1"/>
  <c r="W780" i="1"/>
  <c r="U772" i="1"/>
  <c r="V772" i="1" s="1"/>
  <c r="W772" i="1"/>
  <c r="U764" i="1"/>
  <c r="V764" i="1" s="1"/>
  <c r="W764" i="1"/>
  <c r="U756" i="1"/>
  <c r="V756" i="1" s="1"/>
  <c r="W756" i="1"/>
  <c r="U748" i="1"/>
  <c r="V748" i="1" s="1"/>
  <c r="W748" i="1"/>
  <c r="U740" i="1"/>
  <c r="V740" i="1" s="1"/>
  <c r="W740" i="1"/>
  <c r="U732" i="1"/>
  <c r="V732" i="1" s="1"/>
  <c r="W732" i="1"/>
  <c r="U724" i="1"/>
  <c r="V724" i="1" s="1"/>
  <c r="W724" i="1"/>
  <c r="U716" i="1"/>
  <c r="V716" i="1" s="1"/>
  <c r="W716" i="1"/>
  <c r="U708" i="1"/>
  <c r="V708" i="1" s="1"/>
  <c r="W708" i="1"/>
  <c r="U700" i="1"/>
  <c r="V700" i="1" s="1"/>
  <c r="W700" i="1"/>
  <c r="U692" i="1"/>
  <c r="V692" i="1" s="1"/>
  <c r="W692" i="1"/>
  <c r="U684" i="1"/>
  <c r="V684" i="1" s="1"/>
  <c r="W684" i="1"/>
  <c r="U676" i="1"/>
  <c r="V676" i="1" s="1"/>
  <c r="W676" i="1"/>
  <c r="U668" i="1"/>
  <c r="V668" i="1" s="1"/>
  <c r="W668" i="1"/>
  <c r="U660" i="1"/>
  <c r="V660" i="1" s="1"/>
  <c r="W660" i="1"/>
  <c r="U652" i="1"/>
  <c r="V652" i="1" s="1"/>
  <c r="W652" i="1"/>
  <c r="U644" i="1"/>
  <c r="V644" i="1" s="1"/>
  <c r="W644" i="1"/>
  <c r="U636" i="1"/>
  <c r="V636" i="1" s="1"/>
  <c r="W636" i="1"/>
  <c r="U628" i="1"/>
  <c r="V628" i="1" s="1"/>
  <c r="W628" i="1"/>
  <c r="U620" i="1"/>
  <c r="V620" i="1" s="1"/>
  <c r="W620" i="1"/>
  <c r="U612" i="1"/>
  <c r="V612" i="1" s="1"/>
  <c r="W612" i="1"/>
  <c r="U604" i="1"/>
  <c r="V604" i="1" s="1"/>
  <c r="W604" i="1"/>
  <c r="U596" i="1"/>
  <c r="V596" i="1" s="1"/>
  <c r="W596" i="1"/>
  <c r="U588" i="1"/>
  <c r="V588" i="1" s="1"/>
  <c r="W588" i="1"/>
  <c r="U580" i="1"/>
  <c r="V580" i="1" s="1"/>
  <c r="W580" i="1"/>
  <c r="W572" i="1"/>
  <c r="U572" i="1"/>
  <c r="V572" i="1" s="1"/>
  <c r="U564" i="1"/>
  <c r="V564" i="1" s="1"/>
  <c r="W564" i="1"/>
  <c r="W556" i="1"/>
  <c r="U556" i="1"/>
  <c r="V556" i="1" s="1"/>
  <c r="U548" i="1"/>
  <c r="V548" i="1" s="1"/>
  <c r="W548" i="1"/>
  <c r="W540" i="1"/>
  <c r="U540" i="1"/>
  <c r="V540" i="1" s="1"/>
  <c r="U532" i="1"/>
  <c r="V532" i="1" s="1"/>
  <c r="W532" i="1"/>
  <c r="U524" i="1"/>
  <c r="V524" i="1" s="1"/>
  <c r="W524" i="1"/>
  <c r="U516" i="1"/>
  <c r="V516" i="1" s="1"/>
  <c r="W516" i="1"/>
  <c r="U508" i="1"/>
  <c r="V508" i="1" s="1"/>
  <c r="W508" i="1"/>
  <c r="U500" i="1"/>
  <c r="V500" i="1" s="1"/>
  <c r="W500" i="1"/>
  <c r="U492" i="1"/>
  <c r="V492" i="1" s="1"/>
  <c r="W492" i="1"/>
  <c r="U484" i="1"/>
  <c r="V484" i="1" s="1"/>
  <c r="W484" i="1"/>
  <c r="U476" i="1"/>
  <c r="V476" i="1" s="1"/>
  <c r="W476" i="1"/>
  <c r="U468" i="1"/>
  <c r="V468" i="1" s="1"/>
  <c r="W468" i="1"/>
  <c r="U460" i="1"/>
  <c r="V460" i="1" s="1"/>
  <c r="W460" i="1"/>
  <c r="U452" i="1"/>
  <c r="V452" i="1" s="1"/>
  <c r="W452" i="1"/>
  <c r="U444" i="1"/>
  <c r="V444" i="1" s="1"/>
  <c r="W444" i="1"/>
  <c r="U436" i="1"/>
  <c r="V436" i="1" s="1"/>
  <c r="W436" i="1"/>
  <c r="U428" i="1"/>
  <c r="V428" i="1" s="1"/>
  <c r="W428" i="1"/>
  <c r="U420" i="1"/>
  <c r="V420" i="1" s="1"/>
  <c r="W420" i="1"/>
  <c r="U412" i="1"/>
  <c r="V412" i="1" s="1"/>
  <c r="W412" i="1"/>
  <c r="U404" i="1"/>
  <c r="V404" i="1" s="1"/>
  <c r="W404" i="1"/>
  <c r="U396" i="1"/>
  <c r="V396" i="1" s="1"/>
  <c r="W396" i="1"/>
  <c r="U388" i="1"/>
  <c r="V388" i="1" s="1"/>
  <c r="W388" i="1"/>
  <c r="U380" i="1"/>
  <c r="V380" i="1" s="1"/>
  <c r="W380" i="1"/>
  <c r="U372" i="1"/>
  <c r="V372" i="1" s="1"/>
  <c r="W372" i="1"/>
  <c r="U364" i="1"/>
  <c r="V364" i="1" s="1"/>
  <c r="W364" i="1"/>
  <c r="U356" i="1"/>
  <c r="V356" i="1" s="1"/>
  <c r="W356" i="1"/>
  <c r="U348" i="1"/>
  <c r="V348" i="1" s="1"/>
  <c r="W348" i="1"/>
  <c r="U340" i="1"/>
  <c r="V340" i="1" s="1"/>
  <c r="W340" i="1"/>
  <c r="U332" i="1"/>
  <c r="V332" i="1" s="1"/>
  <c r="W332" i="1"/>
  <c r="U324" i="1"/>
  <c r="V324" i="1" s="1"/>
  <c r="W324" i="1"/>
  <c r="U316" i="1"/>
  <c r="V316" i="1" s="1"/>
  <c r="W316" i="1"/>
  <c r="U308" i="1"/>
  <c r="V308" i="1" s="1"/>
  <c r="W308" i="1"/>
  <c r="U300" i="1"/>
  <c r="V300" i="1" s="1"/>
  <c r="W300" i="1"/>
  <c r="U292" i="1"/>
  <c r="V292" i="1" s="1"/>
  <c r="W292" i="1"/>
  <c r="U284" i="1"/>
  <c r="V284" i="1" s="1"/>
  <c r="W284" i="1"/>
  <c r="U276" i="1"/>
  <c r="V276" i="1" s="1"/>
  <c r="W276" i="1"/>
  <c r="U268" i="1"/>
  <c r="V268" i="1" s="1"/>
  <c r="W268" i="1"/>
  <c r="U260" i="1"/>
  <c r="V260" i="1" s="1"/>
  <c r="W260" i="1"/>
  <c r="U252" i="1"/>
  <c r="V252" i="1" s="1"/>
  <c r="W252" i="1"/>
  <c r="U244" i="1"/>
  <c r="V244" i="1" s="1"/>
  <c r="W244" i="1"/>
  <c r="U236" i="1"/>
  <c r="V236" i="1" s="1"/>
  <c r="W236" i="1"/>
  <c r="U228" i="1"/>
  <c r="V228" i="1" s="1"/>
  <c r="W228" i="1"/>
  <c r="U220" i="1"/>
  <c r="V220" i="1" s="1"/>
  <c r="W220" i="1"/>
  <c r="U212" i="1"/>
  <c r="V212" i="1" s="1"/>
  <c r="W212" i="1"/>
  <c r="U204" i="1"/>
  <c r="V204" i="1" s="1"/>
  <c r="W204" i="1"/>
  <c r="U196" i="1"/>
  <c r="V196" i="1" s="1"/>
  <c r="W196" i="1"/>
  <c r="U188" i="1"/>
  <c r="V188" i="1" s="1"/>
  <c r="W188" i="1"/>
  <c r="U180" i="1"/>
  <c r="V180" i="1" s="1"/>
  <c r="W180" i="1"/>
  <c r="U172" i="1"/>
  <c r="V172" i="1" s="1"/>
  <c r="W172" i="1"/>
  <c r="U164" i="1"/>
  <c r="V164" i="1" s="1"/>
  <c r="W164" i="1"/>
  <c r="U156" i="1"/>
  <c r="V156" i="1" s="1"/>
  <c r="W156" i="1"/>
  <c r="U148" i="1"/>
  <c r="V148" i="1" s="1"/>
  <c r="W148" i="1"/>
  <c r="U140" i="1"/>
  <c r="V140" i="1" s="1"/>
  <c r="W140" i="1"/>
  <c r="U132" i="1"/>
  <c r="V132" i="1" s="1"/>
  <c r="W132" i="1"/>
  <c r="U124" i="1"/>
  <c r="V124" i="1" s="1"/>
  <c r="W124" i="1"/>
  <c r="U116" i="1"/>
  <c r="V116" i="1" s="1"/>
  <c r="W116" i="1"/>
  <c r="U108" i="1"/>
  <c r="V108" i="1" s="1"/>
  <c r="W108" i="1"/>
  <c r="U100" i="1"/>
  <c r="V100" i="1" s="1"/>
  <c r="W100" i="1"/>
  <c r="U92" i="1"/>
  <c r="V92" i="1" s="1"/>
  <c r="W92" i="1"/>
  <c r="U84" i="1"/>
  <c r="V84" i="1" s="1"/>
  <c r="W84" i="1"/>
  <c r="W76" i="1"/>
  <c r="U76" i="1"/>
  <c r="V76" i="1" s="1"/>
  <c r="W68" i="1"/>
  <c r="U68" i="1"/>
  <c r="V68" i="1" s="1"/>
  <c r="W60" i="1"/>
  <c r="U60" i="1"/>
  <c r="V60" i="1" s="1"/>
  <c r="W52" i="1"/>
  <c r="U52" i="1"/>
  <c r="V52" i="1" s="1"/>
  <c r="W44" i="1"/>
  <c r="U44" i="1"/>
  <c r="V44" i="1" s="1"/>
  <c r="W36" i="1"/>
  <c r="U36" i="1"/>
  <c r="V36" i="1" s="1"/>
  <c r="W28" i="1"/>
  <c r="U28" i="1"/>
  <c r="V28" i="1" s="1"/>
  <c r="W20" i="1"/>
  <c r="U20" i="1"/>
  <c r="V20" i="1" s="1"/>
  <c r="W12" i="1"/>
  <c r="U12" i="1"/>
  <c r="V12" i="1" s="1"/>
  <c r="W4" i="1"/>
  <c r="U4" i="1"/>
  <c r="V4" i="1" s="1"/>
  <c r="W4083" i="1"/>
  <c r="U4083" i="1"/>
  <c r="V4083" i="1" s="1"/>
  <c r="U4075" i="1"/>
  <c r="V4075" i="1" s="1"/>
  <c r="W4075" i="1"/>
  <c r="U4067" i="1"/>
  <c r="V4067" i="1" s="1"/>
  <c r="W4067" i="1"/>
  <c r="U4059" i="1"/>
  <c r="V4059" i="1" s="1"/>
  <c r="W4059" i="1"/>
  <c r="U4051" i="1"/>
  <c r="V4051" i="1" s="1"/>
  <c r="W4051" i="1"/>
  <c r="U4043" i="1"/>
  <c r="V4043" i="1" s="1"/>
  <c r="W4043" i="1"/>
  <c r="U4035" i="1"/>
  <c r="V4035" i="1" s="1"/>
  <c r="W4035" i="1"/>
  <c r="U4027" i="1"/>
  <c r="V4027" i="1" s="1"/>
  <c r="W4027" i="1"/>
  <c r="U4019" i="1"/>
  <c r="V4019" i="1" s="1"/>
  <c r="W4019" i="1"/>
  <c r="U4011" i="1"/>
  <c r="V4011" i="1" s="1"/>
  <c r="W4011" i="1"/>
  <c r="U4003" i="1"/>
  <c r="V4003" i="1" s="1"/>
  <c r="W4003" i="1"/>
  <c r="U3995" i="1"/>
  <c r="V3995" i="1" s="1"/>
  <c r="W3995" i="1"/>
  <c r="U3987" i="1"/>
  <c r="V3987" i="1" s="1"/>
  <c r="W3987" i="1"/>
  <c r="U3979" i="1"/>
  <c r="V3979" i="1" s="1"/>
  <c r="W3979" i="1"/>
  <c r="U3971" i="1"/>
  <c r="V3971" i="1" s="1"/>
  <c r="W3971" i="1"/>
  <c r="U3963" i="1"/>
  <c r="V3963" i="1" s="1"/>
  <c r="W3963" i="1"/>
  <c r="U3955" i="1"/>
  <c r="V3955" i="1" s="1"/>
  <c r="W3955" i="1"/>
  <c r="U3947" i="1"/>
  <c r="V3947" i="1" s="1"/>
  <c r="W3947" i="1"/>
  <c r="U3939" i="1"/>
  <c r="V3939" i="1" s="1"/>
  <c r="W3939" i="1"/>
  <c r="U3931" i="1"/>
  <c r="V3931" i="1" s="1"/>
  <c r="W3931" i="1"/>
  <c r="U3923" i="1"/>
  <c r="V3923" i="1" s="1"/>
  <c r="W3923" i="1"/>
  <c r="U3915" i="1"/>
  <c r="V3915" i="1" s="1"/>
  <c r="W3915" i="1"/>
  <c r="U3907" i="1"/>
  <c r="V3907" i="1" s="1"/>
  <c r="W3907" i="1"/>
  <c r="U3899" i="1"/>
  <c r="V3899" i="1" s="1"/>
  <c r="W3899" i="1"/>
  <c r="U3891" i="1"/>
  <c r="V3891" i="1" s="1"/>
  <c r="W3891" i="1"/>
  <c r="U3883" i="1"/>
  <c r="V3883" i="1" s="1"/>
  <c r="W3883" i="1"/>
  <c r="U3875" i="1"/>
  <c r="V3875" i="1" s="1"/>
  <c r="W3875" i="1"/>
  <c r="U3867" i="1"/>
  <c r="V3867" i="1" s="1"/>
  <c r="W3867" i="1"/>
  <c r="U3859" i="1"/>
  <c r="V3859" i="1" s="1"/>
  <c r="W3859" i="1"/>
  <c r="U3851" i="1"/>
  <c r="V3851" i="1" s="1"/>
  <c r="W3851" i="1"/>
  <c r="U3843" i="1"/>
  <c r="V3843" i="1" s="1"/>
  <c r="W3843" i="1"/>
  <c r="U3835" i="1"/>
  <c r="V3835" i="1" s="1"/>
  <c r="W3835" i="1"/>
  <c r="U3827" i="1"/>
  <c r="V3827" i="1" s="1"/>
  <c r="W3827" i="1"/>
  <c r="U3819" i="1"/>
  <c r="V3819" i="1" s="1"/>
  <c r="W3819" i="1"/>
  <c r="U3811" i="1"/>
  <c r="V3811" i="1" s="1"/>
  <c r="W3811" i="1"/>
  <c r="U3803" i="1"/>
  <c r="V3803" i="1" s="1"/>
  <c r="W3803" i="1"/>
  <c r="U3795" i="1"/>
  <c r="V3795" i="1" s="1"/>
  <c r="W3795" i="1"/>
  <c r="U3787" i="1"/>
  <c r="V3787" i="1" s="1"/>
  <c r="W3787" i="1"/>
  <c r="U3779" i="1"/>
  <c r="V3779" i="1" s="1"/>
  <c r="W3779" i="1"/>
  <c r="U3771" i="1"/>
  <c r="V3771" i="1" s="1"/>
  <c r="W3771" i="1"/>
  <c r="U3763" i="1"/>
  <c r="V3763" i="1" s="1"/>
  <c r="W3763" i="1"/>
  <c r="U3755" i="1"/>
  <c r="V3755" i="1" s="1"/>
  <c r="W3755" i="1"/>
  <c r="U3747" i="1"/>
  <c r="V3747" i="1" s="1"/>
  <c r="W3747" i="1"/>
  <c r="U3739" i="1"/>
  <c r="V3739" i="1" s="1"/>
  <c r="W3739" i="1"/>
  <c r="U3731" i="1"/>
  <c r="V3731" i="1" s="1"/>
  <c r="W3731" i="1"/>
  <c r="U3723" i="1"/>
  <c r="V3723" i="1" s="1"/>
  <c r="W3723" i="1"/>
  <c r="U3715" i="1"/>
  <c r="V3715" i="1" s="1"/>
  <c r="W3715" i="1"/>
  <c r="U3707" i="1"/>
  <c r="V3707" i="1" s="1"/>
  <c r="W3707" i="1"/>
  <c r="U3699" i="1"/>
  <c r="V3699" i="1" s="1"/>
  <c r="W3699" i="1"/>
  <c r="U3691" i="1"/>
  <c r="V3691" i="1" s="1"/>
  <c r="W3691" i="1"/>
  <c r="U3683" i="1"/>
  <c r="V3683" i="1" s="1"/>
  <c r="W3683" i="1"/>
  <c r="U3675" i="1"/>
  <c r="V3675" i="1" s="1"/>
  <c r="W3675" i="1"/>
  <c r="U3667" i="1"/>
  <c r="V3667" i="1" s="1"/>
  <c r="W3667" i="1"/>
  <c r="U3659" i="1"/>
  <c r="V3659" i="1" s="1"/>
  <c r="W3659" i="1"/>
  <c r="U3651" i="1"/>
  <c r="V3651" i="1" s="1"/>
  <c r="W3651" i="1"/>
  <c r="U3643" i="1"/>
  <c r="V3643" i="1" s="1"/>
  <c r="W3643" i="1"/>
  <c r="U3635" i="1"/>
  <c r="V3635" i="1" s="1"/>
  <c r="W3635" i="1"/>
  <c r="U3627" i="1"/>
  <c r="V3627" i="1" s="1"/>
  <c r="W3627" i="1"/>
  <c r="U3619" i="1"/>
  <c r="V3619" i="1" s="1"/>
  <c r="W3619" i="1"/>
  <c r="U3611" i="1"/>
  <c r="V3611" i="1" s="1"/>
  <c r="W3611" i="1"/>
  <c r="U3603" i="1"/>
  <c r="V3603" i="1" s="1"/>
  <c r="W3603" i="1"/>
  <c r="U3595" i="1"/>
  <c r="V3595" i="1" s="1"/>
  <c r="W3595" i="1"/>
  <c r="U3587" i="1"/>
  <c r="V3587" i="1" s="1"/>
  <c r="W3587" i="1"/>
  <c r="U3579" i="1"/>
  <c r="V3579" i="1" s="1"/>
  <c r="W3579" i="1"/>
  <c r="U3571" i="1"/>
  <c r="V3571" i="1" s="1"/>
  <c r="W3571" i="1"/>
  <c r="U3563" i="1"/>
  <c r="V3563" i="1" s="1"/>
  <c r="W3563" i="1"/>
  <c r="U3555" i="1"/>
  <c r="V3555" i="1" s="1"/>
  <c r="W3555" i="1"/>
  <c r="U3547" i="1"/>
  <c r="V3547" i="1" s="1"/>
  <c r="W3547" i="1"/>
  <c r="U3539" i="1"/>
  <c r="V3539" i="1" s="1"/>
  <c r="W3539" i="1"/>
  <c r="U3531" i="1"/>
  <c r="V3531" i="1" s="1"/>
  <c r="W3531" i="1"/>
  <c r="U3523" i="1"/>
  <c r="V3523" i="1" s="1"/>
  <c r="W3523" i="1"/>
  <c r="U3515" i="1"/>
  <c r="V3515" i="1" s="1"/>
  <c r="W3515" i="1"/>
  <c r="U3507" i="1"/>
  <c r="V3507" i="1" s="1"/>
  <c r="W3507" i="1"/>
  <c r="U3499" i="1"/>
  <c r="V3499" i="1" s="1"/>
  <c r="W3499" i="1"/>
  <c r="U3491" i="1"/>
  <c r="V3491" i="1" s="1"/>
  <c r="W3491" i="1"/>
  <c r="U3483" i="1"/>
  <c r="V3483" i="1" s="1"/>
  <c r="W3483" i="1"/>
  <c r="U3475" i="1"/>
  <c r="V3475" i="1" s="1"/>
  <c r="W3475" i="1"/>
  <c r="U3467" i="1"/>
  <c r="V3467" i="1" s="1"/>
  <c r="W3467" i="1"/>
  <c r="U3459" i="1"/>
  <c r="V3459" i="1" s="1"/>
  <c r="W3459" i="1"/>
  <c r="U3451" i="1"/>
  <c r="V3451" i="1" s="1"/>
  <c r="W3451" i="1"/>
  <c r="U3443" i="1"/>
  <c r="V3443" i="1" s="1"/>
  <c r="W3443" i="1"/>
  <c r="U3435" i="1"/>
  <c r="V3435" i="1" s="1"/>
  <c r="W3435" i="1"/>
  <c r="U3427" i="1"/>
  <c r="V3427" i="1" s="1"/>
  <c r="W3427" i="1"/>
  <c r="U3419" i="1"/>
  <c r="V3419" i="1" s="1"/>
  <c r="W3419" i="1"/>
  <c r="U3411" i="1"/>
  <c r="V3411" i="1" s="1"/>
  <c r="W3411" i="1"/>
  <c r="U3403" i="1"/>
  <c r="V3403" i="1" s="1"/>
  <c r="W3403" i="1"/>
  <c r="U3395" i="1"/>
  <c r="V3395" i="1" s="1"/>
  <c r="W3395" i="1"/>
  <c r="U3387" i="1"/>
  <c r="V3387" i="1" s="1"/>
  <c r="W3387" i="1"/>
  <c r="U3379" i="1"/>
  <c r="V3379" i="1" s="1"/>
  <c r="W3379" i="1"/>
  <c r="U3371" i="1"/>
  <c r="V3371" i="1" s="1"/>
  <c r="W3371" i="1"/>
  <c r="U3363" i="1"/>
  <c r="V3363" i="1" s="1"/>
  <c r="W3363" i="1"/>
  <c r="U3355" i="1"/>
  <c r="V3355" i="1" s="1"/>
  <c r="W3355" i="1"/>
  <c r="U3347" i="1"/>
  <c r="V3347" i="1" s="1"/>
  <c r="W3347" i="1"/>
  <c r="U3339" i="1"/>
  <c r="V3339" i="1" s="1"/>
  <c r="W3339" i="1"/>
  <c r="U3331" i="1"/>
  <c r="V3331" i="1" s="1"/>
  <c r="W3331" i="1"/>
  <c r="U3323" i="1"/>
  <c r="V3323" i="1" s="1"/>
  <c r="W3323" i="1"/>
  <c r="U3315" i="1"/>
  <c r="V3315" i="1" s="1"/>
  <c r="W3315" i="1"/>
  <c r="U3307" i="1"/>
  <c r="V3307" i="1" s="1"/>
  <c r="W3307" i="1"/>
  <c r="U3299" i="1"/>
  <c r="V3299" i="1" s="1"/>
  <c r="W3299" i="1"/>
  <c r="U3291" i="1"/>
  <c r="V3291" i="1" s="1"/>
  <c r="W3291" i="1"/>
  <c r="U3283" i="1"/>
  <c r="V3283" i="1" s="1"/>
  <c r="W3283" i="1"/>
  <c r="U3275" i="1"/>
  <c r="V3275" i="1" s="1"/>
  <c r="W3275" i="1"/>
  <c r="U3267" i="1"/>
  <c r="V3267" i="1" s="1"/>
  <c r="W3267" i="1"/>
  <c r="U3259" i="1"/>
  <c r="V3259" i="1" s="1"/>
  <c r="W3259" i="1"/>
  <c r="U3251" i="1"/>
  <c r="V3251" i="1" s="1"/>
  <c r="W3251" i="1"/>
  <c r="U3243" i="1"/>
  <c r="V3243" i="1" s="1"/>
  <c r="W3243" i="1"/>
  <c r="U3235" i="1"/>
  <c r="V3235" i="1" s="1"/>
  <c r="W3235" i="1"/>
  <c r="U3227" i="1"/>
  <c r="V3227" i="1" s="1"/>
  <c r="W3227" i="1"/>
  <c r="U3219" i="1"/>
  <c r="V3219" i="1" s="1"/>
  <c r="W3219" i="1"/>
  <c r="U3211" i="1"/>
  <c r="V3211" i="1" s="1"/>
  <c r="W3211" i="1"/>
  <c r="U3203" i="1"/>
  <c r="V3203" i="1" s="1"/>
  <c r="W3203" i="1"/>
  <c r="U3195" i="1"/>
  <c r="V3195" i="1" s="1"/>
  <c r="W3195" i="1"/>
  <c r="U3187" i="1"/>
  <c r="V3187" i="1" s="1"/>
  <c r="W3187" i="1"/>
  <c r="U3179" i="1"/>
  <c r="V3179" i="1" s="1"/>
  <c r="W3179" i="1"/>
  <c r="U3171" i="1"/>
  <c r="V3171" i="1" s="1"/>
  <c r="W3171" i="1"/>
  <c r="U3163" i="1"/>
  <c r="V3163" i="1" s="1"/>
  <c r="W3163" i="1"/>
  <c r="U3155" i="1"/>
  <c r="V3155" i="1" s="1"/>
  <c r="W3155" i="1"/>
  <c r="U3147" i="1"/>
  <c r="V3147" i="1" s="1"/>
  <c r="W3147" i="1"/>
  <c r="U3139" i="1"/>
  <c r="V3139" i="1" s="1"/>
  <c r="W3139" i="1"/>
  <c r="U3131" i="1"/>
  <c r="V3131" i="1" s="1"/>
  <c r="W3131" i="1"/>
  <c r="U3123" i="1"/>
  <c r="V3123" i="1" s="1"/>
  <c r="W3123" i="1"/>
  <c r="U3115" i="1"/>
  <c r="V3115" i="1" s="1"/>
  <c r="W3115" i="1"/>
  <c r="U3107" i="1"/>
  <c r="V3107" i="1" s="1"/>
  <c r="W3107" i="1"/>
  <c r="U3099" i="1"/>
  <c r="V3099" i="1" s="1"/>
  <c r="W3099" i="1"/>
  <c r="U3091" i="1"/>
  <c r="V3091" i="1" s="1"/>
  <c r="W3091" i="1"/>
  <c r="U3083" i="1"/>
  <c r="V3083" i="1" s="1"/>
  <c r="W3083" i="1"/>
  <c r="U3075" i="1"/>
  <c r="V3075" i="1" s="1"/>
  <c r="W3075" i="1"/>
  <c r="U3067" i="1"/>
  <c r="V3067" i="1" s="1"/>
  <c r="W3067" i="1"/>
  <c r="U3059" i="1"/>
  <c r="V3059" i="1" s="1"/>
  <c r="W3059" i="1"/>
  <c r="U3051" i="1"/>
  <c r="V3051" i="1" s="1"/>
  <c r="W3051" i="1"/>
  <c r="U3043" i="1"/>
  <c r="V3043" i="1" s="1"/>
  <c r="W3043" i="1"/>
  <c r="U3035" i="1"/>
  <c r="V3035" i="1" s="1"/>
  <c r="W3035" i="1"/>
  <c r="U3027" i="1"/>
  <c r="V3027" i="1" s="1"/>
  <c r="W3027" i="1"/>
  <c r="U3019" i="1"/>
  <c r="V3019" i="1" s="1"/>
  <c r="W3019" i="1"/>
  <c r="U3011" i="1"/>
  <c r="V3011" i="1" s="1"/>
  <c r="W3011" i="1"/>
  <c r="U3003" i="1"/>
  <c r="V3003" i="1" s="1"/>
  <c r="W3003" i="1"/>
  <c r="U2995" i="1"/>
  <c r="V2995" i="1" s="1"/>
  <c r="W2995" i="1"/>
  <c r="U2987" i="1"/>
  <c r="V2987" i="1" s="1"/>
  <c r="W2987" i="1"/>
  <c r="U2979" i="1"/>
  <c r="V2979" i="1" s="1"/>
  <c r="W2979" i="1"/>
  <c r="U2971" i="1"/>
  <c r="V2971" i="1" s="1"/>
  <c r="W2971" i="1"/>
  <c r="U2963" i="1"/>
  <c r="V2963" i="1" s="1"/>
  <c r="W2963" i="1"/>
  <c r="U2955" i="1"/>
  <c r="V2955" i="1" s="1"/>
  <c r="W2955" i="1"/>
  <c r="U2947" i="1"/>
  <c r="V2947" i="1" s="1"/>
  <c r="W2947" i="1"/>
  <c r="U2939" i="1"/>
  <c r="V2939" i="1" s="1"/>
  <c r="W2939" i="1"/>
  <c r="U2931" i="1"/>
  <c r="V2931" i="1" s="1"/>
  <c r="W2931" i="1"/>
  <c r="U2923" i="1"/>
  <c r="V2923" i="1" s="1"/>
  <c r="W2923" i="1"/>
  <c r="U2915" i="1"/>
  <c r="V2915" i="1" s="1"/>
  <c r="W2915" i="1"/>
  <c r="U2907" i="1"/>
  <c r="V2907" i="1" s="1"/>
  <c r="W2907" i="1"/>
  <c r="U2899" i="1"/>
  <c r="V2899" i="1" s="1"/>
  <c r="W2899" i="1"/>
  <c r="U2891" i="1"/>
  <c r="V2891" i="1" s="1"/>
  <c r="W2891" i="1"/>
  <c r="U2883" i="1"/>
  <c r="V2883" i="1" s="1"/>
  <c r="W2883" i="1"/>
  <c r="U2875" i="1"/>
  <c r="V2875" i="1" s="1"/>
  <c r="W2875" i="1"/>
  <c r="U2867" i="1"/>
  <c r="V2867" i="1" s="1"/>
  <c r="W2867" i="1"/>
  <c r="U2859" i="1"/>
  <c r="V2859" i="1" s="1"/>
  <c r="W2859" i="1"/>
  <c r="U2851" i="1"/>
  <c r="V2851" i="1" s="1"/>
  <c r="W2851" i="1"/>
  <c r="U2843" i="1"/>
  <c r="V2843" i="1" s="1"/>
  <c r="W2843" i="1"/>
  <c r="U2835" i="1"/>
  <c r="V2835" i="1" s="1"/>
  <c r="W2835" i="1"/>
  <c r="U2827" i="1"/>
  <c r="V2827" i="1" s="1"/>
  <c r="W2827" i="1"/>
  <c r="U2819" i="1"/>
  <c r="V2819" i="1" s="1"/>
  <c r="W2819" i="1"/>
  <c r="U2811" i="1"/>
  <c r="V2811" i="1" s="1"/>
  <c r="W2811" i="1"/>
  <c r="U2803" i="1"/>
  <c r="V2803" i="1" s="1"/>
  <c r="W2803" i="1"/>
  <c r="U2795" i="1"/>
  <c r="V2795" i="1" s="1"/>
  <c r="W2795" i="1"/>
  <c r="U2787" i="1"/>
  <c r="V2787" i="1" s="1"/>
  <c r="W2787" i="1"/>
  <c r="U2779" i="1"/>
  <c r="V2779" i="1" s="1"/>
  <c r="W2779" i="1"/>
  <c r="U2771" i="1"/>
  <c r="V2771" i="1" s="1"/>
  <c r="W2771" i="1"/>
  <c r="U2763" i="1"/>
  <c r="V2763" i="1" s="1"/>
  <c r="W2763" i="1"/>
  <c r="U2755" i="1"/>
  <c r="V2755" i="1" s="1"/>
  <c r="W2755" i="1"/>
  <c r="U2747" i="1"/>
  <c r="V2747" i="1" s="1"/>
  <c r="W2747" i="1"/>
  <c r="U2739" i="1"/>
  <c r="V2739" i="1" s="1"/>
  <c r="W2739" i="1"/>
  <c r="U2731" i="1"/>
  <c r="V2731" i="1" s="1"/>
  <c r="W2731" i="1"/>
  <c r="U2723" i="1"/>
  <c r="V2723" i="1" s="1"/>
  <c r="W2723" i="1"/>
  <c r="U2715" i="1"/>
  <c r="V2715" i="1" s="1"/>
  <c r="W2715" i="1"/>
  <c r="U2707" i="1"/>
  <c r="V2707" i="1" s="1"/>
  <c r="W2707" i="1"/>
  <c r="U2699" i="1"/>
  <c r="V2699" i="1" s="1"/>
  <c r="W2699" i="1"/>
  <c r="U2691" i="1"/>
  <c r="V2691" i="1" s="1"/>
  <c r="W2691" i="1"/>
  <c r="U2683" i="1"/>
  <c r="V2683" i="1" s="1"/>
  <c r="W2683" i="1"/>
  <c r="U2675" i="1"/>
  <c r="V2675" i="1" s="1"/>
  <c r="W2675" i="1"/>
  <c r="U2667" i="1"/>
  <c r="V2667" i="1" s="1"/>
  <c r="W2667" i="1"/>
  <c r="U2659" i="1"/>
  <c r="V2659" i="1" s="1"/>
  <c r="W2659" i="1"/>
  <c r="U2651" i="1"/>
  <c r="V2651" i="1" s="1"/>
  <c r="W2651" i="1"/>
  <c r="U2643" i="1"/>
  <c r="V2643" i="1" s="1"/>
  <c r="W2643" i="1"/>
  <c r="U2635" i="1"/>
  <c r="V2635" i="1" s="1"/>
  <c r="W2635" i="1"/>
  <c r="U2627" i="1"/>
  <c r="V2627" i="1" s="1"/>
  <c r="W2627" i="1"/>
  <c r="U2619" i="1"/>
  <c r="V2619" i="1" s="1"/>
  <c r="W2619" i="1"/>
  <c r="U2611" i="1"/>
  <c r="V2611" i="1" s="1"/>
  <c r="W2611" i="1"/>
  <c r="U2603" i="1"/>
  <c r="V2603" i="1" s="1"/>
  <c r="W2603" i="1"/>
  <c r="U2595" i="1"/>
  <c r="V2595" i="1" s="1"/>
  <c r="W2595" i="1"/>
  <c r="U2587" i="1"/>
  <c r="V2587" i="1" s="1"/>
  <c r="W2587" i="1"/>
  <c r="U2579" i="1"/>
  <c r="V2579" i="1" s="1"/>
  <c r="W2579" i="1"/>
  <c r="U2571" i="1"/>
  <c r="V2571" i="1" s="1"/>
  <c r="W2571" i="1"/>
  <c r="U2563" i="1"/>
  <c r="V2563" i="1" s="1"/>
  <c r="W2563" i="1"/>
  <c r="U2555" i="1"/>
  <c r="V2555" i="1" s="1"/>
  <c r="W2555" i="1"/>
  <c r="U2547" i="1"/>
  <c r="V2547" i="1" s="1"/>
  <c r="W2547" i="1"/>
  <c r="U2539" i="1"/>
  <c r="V2539" i="1" s="1"/>
  <c r="W2539" i="1"/>
  <c r="U2531" i="1"/>
  <c r="V2531" i="1" s="1"/>
  <c r="W2531" i="1"/>
  <c r="U2523" i="1"/>
  <c r="V2523" i="1" s="1"/>
  <c r="W2523" i="1"/>
  <c r="U2515" i="1"/>
  <c r="V2515" i="1" s="1"/>
  <c r="W2515" i="1"/>
  <c r="U2507" i="1"/>
  <c r="V2507" i="1" s="1"/>
  <c r="W2507" i="1"/>
  <c r="U2499" i="1"/>
  <c r="V2499" i="1" s="1"/>
  <c r="W2499" i="1"/>
  <c r="U2491" i="1"/>
  <c r="V2491" i="1" s="1"/>
  <c r="W2491" i="1"/>
  <c r="U2483" i="1"/>
  <c r="V2483" i="1" s="1"/>
  <c r="W2483" i="1"/>
  <c r="U2475" i="1"/>
  <c r="V2475" i="1" s="1"/>
  <c r="W2475" i="1"/>
  <c r="U2467" i="1"/>
  <c r="V2467" i="1" s="1"/>
  <c r="W2467" i="1"/>
  <c r="U2459" i="1"/>
  <c r="V2459" i="1" s="1"/>
  <c r="W2459" i="1"/>
  <c r="U2451" i="1"/>
  <c r="V2451" i="1" s="1"/>
  <c r="W2451" i="1"/>
  <c r="U2443" i="1"/>
  <c r="V2443" i="1" s="1"/>
  <c r="W2443" i="1"/>
  <c r="U2435" i="1"/>
  <c r="V2435" i="1" s="1"/>
  <c r="W2435" i="1"/>
  <c r="U2427" i="1"/>
  <c r="V2427" i="1" s="1"/>
  <c r="W2427" i="1"/>
  <c r="U2419" i="1"/>
  <c r="V2419" i="1" s="1"/>
  <c r="W2419" i="1"/>
  <c r="U2411" i="1"/>
  <c r="V2411" i="1" s="1"/>
  <c r="W2411" i="1"/>
  <c r="U2403" i="1"/>
  <c r="V2403" i="1" s="1"/>
  <c r="W2403" i="1"/>
  <c r="U2395" i="1"/>
  <c r="V2395" i="1" s="1"/>
  <c r="W2395" i="1"/>
  <c r="U2387" i="1"/>
  <c r="V2387" i="1" s="1"/>
  <c r="W2387" i="1"/>
  <c r="U2379" i="1"/>
  <c r="V2379" i="1" s="1"/>
  <c r="W2379" i="1"/>
  <c r="U2371" i="1"/>
  <c r="V2371" i="1" s="1"/>
  <c r="W2371" i="1"/>
  <c r="U2363" i="1"/>
  <c r="V2363" i="1" s="1"/>
  <c r="W2363" i="1"/>
  <c r="U2355" i="1"/>
  <c r="V2355" i="1" s="1"/>
  <c r="W2355" i="1"/>
  <c r="U2347" i="1"/>
  <c r="V2347" i="1" s="1"/>
  <c r="W2347" i="1"/>
  <c r="U2339" i="1"/>
  <c r="V2339" i="1" s="1"/>
  <c r="W2339" i="1"/>
  <c r="U2331" i="1"/>
  <c r="V2331" i="1" s="1"/>
  <c r="W2331" i="1"/>
  <c r="U2323" i="1"/>
  <c r="V2323" i="1" s="1"/>
  <c r="W2323" i="1"/>
  <c r="U2315" i="1"/>
  <c r="V2315" i="1" s="1"/>
  <c r="W2315" i="1"/>
  <c r="U2307" i="1"/>
  <c r="V2307" i="1" s="1"/>
  <c r="W2307" i="1"/>
  <c r="U2299" i="1"/>
  <c r="V2299" i="1" s="1"/>
  <c r="W2299" i="1"/>
  <c r="U2291" i="1"/>
  <c r="V2291" i="1" s="1"/>
  <c r="W2291" i="1"/>
  <c r="U2283" i="1"/>
  <c r="V2283" i="1" s="1"/>
  <c r="W2283" i="1"/>
  <c r="U2275" i="1"/>
  <c r="V2275" i="1" s="1"/>
  <c r="W2275" i="1"/>
  <c r="U2267" i="1"/>
  <c r="V2267" i="1" s="1"/>
  <c r="W2267" i="1"/>
  <c r="U2259" i="1"/>
  <c r="V2259" i="1" s="1"/>
  <c r="W2259" i="1"/>
  <c r="U2251" i="1"/>
  <c r="V2251" i="1" s="1"/>
  <c r="W2251" i="1"/>
  <c r="U2243" i="1"/>
  <c r="V2243" i="1" s="1"/>
  <c r="W2243" i="1"/>
  <c r="U2235" i="1"/>
  <c r="V2235" i="1" s="1"/>
  <c r="W2235" i="1"/>
  <c r="U2227" i="1"/>
  <c r="V2227" i="1" s="1"/>
  <c r="W2227" i="1"/>
  <c r="U2219" i="1"/>
  <c r="V2219" i="1" s="1"/>
  <c r="W2219" i="1"/>
  <c r="U2211" i="1"/>
  <c r="V2211" i="1" s="1"/>
  <c r="W2211" i="1"/>
  <c r="U2203" i="1"/>
  <c r="V2203" i="1" s="1"/>
  <c r="W2203" i="1"/>
  <c r="U2195" i="1"/>
  <c r="V2195" i="1" s="1"/>
  <c r="W2195" i="1"/>
  <c r="U2187" i="1"/>
  <c r="V2187" i="1" s="1"/>
  <c r="W2187" i="1"/>
  <c r="U2179" i="1"/>
  <c r="V2179" i="1" s="1"/>
  <c r="W2179" i="1"/>
  <c r="U2171" i="1"/>
  <c r="V2171" i="1" s="1"/>
  <c r="W2171" i="1"/>
  <c r="U2163" i="1"/>
  <c r="V2163" i="1" s="1"/>
  <c r="W2163" i="1"/>
  <c r="U2155" i="1"/>
  <c r="V2155" i="1" s="1"/>
  <c r="W2155" i="1"/>
  <c r="U2147" i="1"/>
  <c r="V2147" i="1" s="1"/>
  <c r="W2147" i="1"/>
  <c r="U2139" i="1"/>
  <c r="V2139" i="1" s="1"/>
  <c r="W2139" i="1"/>
  <c r="U2131" i="1"/>
  <c r="V2131" i="1" s="1"/>
  <c r="W2131" i="1"/>
  <c r="U2123" i="1"/>
  <c r="V2123" i="1" s="1"/>
  <c r="W2123" i="1"/>
  <c r="U2115" i="1"/>
  <c r="V2115" i="1" s="1"/>
  <c r="W2115" i="1"/>
  <c r="U2107" i="1"/>
  <c r="V2107" i="1" s="1"/>
  <c r="W2107" i="1"/>
  <c r="U2099" i="1"/>
  <c r="V2099" i="1" s="1"/>
  <c r="W2099" i="1"/>
  <c r="U2091" i="1"/>
  <c r="V2091" i="1" s="1"/>
  <c r="W2091" i="1"/>
  <c r="U2083" i="1"/>
  <c r="V2083" i="1" s="1"/>
  <c r="W2083" i="1"/>
  <c r="U2075" i="1"/>
  <c r="V2075" i="1" s="1"/>
  <c r="W2075" i="1"/>
  <c r="W2067" i="1"/>
  <c r="U2067" i="1"/>
  <c r="V2067" i="1" s="1"/>
  <c r="U2059" i="1"/>
  <c r="V2059" i="1" s="1"/>
  <c r="W2059" i="1"/>
  <c r="U2051" i="1"/>
  <c r="V2051" i="1" s="1"/>
  <c r="W2051" i="1"/>
  <c r="U2043" i="1"/>
  <c r="V2043" i="1" s="1"/>
  <c r="W2043" i="1"/>
  <c r="W2035" i="1"/>
  <c r="U2035" i="1"/>
  <c r="V2035" i="1" s="1"/>
  <c r="U2027" i="1"/>
  <c r="V2027" i="1" s="1"/>
  <c r="W2027" i="1"/>
  <c r="U2019" i="1"/>
  <c r="V2019" i="1" s="1"/>
  <c r="W2019" i="1"/>
  <c r="U2011" i="1"/>
  <c r="V2011" i="1" s="1"/>
  <c r="W2011" i="1"/>
  <c r="W2003" i="1"/>
  <c r="U2003" i="1"/>
  <c r="V2003" i="1" s="1"/>
  <c r="U1995" i="1"/>
  <c r="V1995" i="1" s="1"/>
  <c r="W1995" i="1"/>
  <c r="U1987" i="1"/>
  <c r="V1987" i="1" s="1"/>
  <c r="W1987" i="1"/>
  <c r="U1979" i="1"/>
  <c r="V1979" i="1" s="1"/>
  <c r="W1979" i="1"/>
  <c r="W1971" i="1"/>
  <c r="U1971" i="1"/>
  <c r="V1971" i="1" s="1"/>
  <c r="U1963" i="1"/>
  <c r="V1963" i="1" s="1"/>
  <c r="W1963" i="1"/>
  <c r="U1955" i="1"/>
  <c r="V1955" i="1" s="1"/>
  <c r="W1955" i="1"/>
  <c r="U1947" i="1"/>
  <c r="V1947" i="1" s="1"/>
  <c r="W1947" i="1"/>
  <c r="U1939" i="1"/>
  <c r="V1939" i="1" s="1"/>
  <c r="W1939" i="1"/>
  <c r="U1931" i="1"/>
  <c r="V1931" i="1" s="1"/>
  <c r="W1931" i="1"/>
  <c r="U1923" i="1"/>
  <c r="V1923" i="1" s="1"/>
  <c r="W1923" i="1"/>
  <c r="U1915" i="1"/>
  <c r="V1915" i="1" s="1"/>
  <c r="W1915" i="1"/>
  <c r="U1907" i="1"/>
  <c r="V1907" i="1" s="1"/>
  <c r="W1907" i="1"/>
  <c r="U1899" i="1"/>
  <c r="V1899" i="1" s="1"/>
  <c r="W1899" i="1"/>
  <c r="U1891" i="1"/>
  <c r="V1891" i="1" s="1"/>
  <c r="W1891" i="1"/>
  <c r="U1883" i="1"/>
  <c r="V1883" i="1" s="1"/>
  <c r="W1883" i="1"/>
  <c r="U1875" i="1"/>
  <c r="V1875" i="1" s="1"/>
  <c r="W1875" i="1"/>
  <c r="U1867" i="1"/>
  <c r="V1867" i="1" s="1"/>
  <c r="W1867" i="1"/>
  <c r="U1859" i="1"/>
  <c r="V1859" i="1" s="1"/>
  <c r="W1859" i="1"/>
  <c r="U1851" i="1"/>
  <c r="V1851" i="1" s="1"/>
  <c r="W1851" i="1"/>
  <c r="U1843" i="1"/>
  <c r="V1843" i="1" s="1"/>
  <c r="W1843" i="1"/>
  <c r="U1835" i="1"/>
  <c r="V1835" i="1" s="1"/>
  <c r="W1835" i="1"/>
  <c r="U1827" i="1"/>
  <c r="V1827" i="1" s="1"/>
  <c r="W1827" i="1"/>
  <c r="U1819" i="1"/>
  <c r="V1819" i="1" s="1"/>
  <c r="W1819" i="1"/>
  <c r="U1811" i="1"/>
  <c r="V1811" i="1" s="1"/>
  <c r="W1811" i="1"/>
  <c r="U1803" i="1"/>
  <c r="V1803" i="1" s="1"/>
  <c r="W1803" i="1"/>
  <c r="U1795" i="1"/>
  <c r="V1795" i="1" s="1"/>
  <c r="W1795" i="1"/>
  <c r="U1787" i="1"/>
  <c r="V1787" i="1" s="1"/>
  <c r="W1787" i="1"/>
  <c r="U1779" i="1"/>
  <c r="V1779" i="1" s="1"/>
  <c r="W1779" i="1"/>
  <c r="U1771" i="1"/>
  <c r="V1771" i="1" s="1"/>
  <c r="W1771" i="1"/>
  <c r="U1763" i="1"/>
  <c r="V1763" i="1" s="1"/>
  <c r="W1763" i="1"/>
  <c r="U1755" i="1"/>
  <c r="V1755" i="1" s="1"/>
  <c r="W1755" i="1"/>
  <c r="U1747" i="1"/>
  <c r="V1747" i="1" s="1"/>
  <c r="W1747" i="1"/>
  <c r="U1739" i="1"/>
  <c r="V1739" i="1" s="1"/>
  <c r="W1739" i="1"/>
  <c r="U1731" i="1"/>
  <c r="V1731" i="1" s="1"/>
  <c r="W1731" i="1"/>
  <c r="U1723" i="1"/>
  <c r="V1723" i="1" s="1"/>
  <c r="W1723" i="1"/>
  <c r="U1715" i="1"/>
  <c r="V1715" i="1" s="1"/>
  <c r="W1715" i="1"/>
  <c r="U1707" i="1"/>
  <c r="V1707" i="1" s="1"/>
  <c r="W1707" i="1"/>
  <c r="U1699" i="1"/>
  <c r="V1699" i="1" s="1"/>
  <c r="W1699" i="1"/>
  <c r="U1691" i="1"/>
  <c r="V1691" i="1" s="1"/>
  <c r="W1691" i="1"/>
  <c r="U1683" i="1"/>
  <c r="V1683" i="1" s="1"/>
  <c r="W1683" i="1"/>
  <c r="U1675" i="1"/>
  <c r="V1675" i="1" s="1"/>
  <c r="W1675" i="1"/>
  <c r="U1667" i="1"/>
  <c r="V1667" i="1" s="1"/>
  <c r="W1667" i="1"/>
  <c r="U1659" i="1"/>
  <c r="V1659" i="1" s="1"/>
  <c r="W1659" i="1"/>
  <c r="U1651" i="1"/>
  <c r="V1651" i="1" s="1"/>
  <c r="W1651" i="1"/>
  <c r="U1643" i="1"/>
  <c r="V1643" i="1" s="1"/>
  <c r="W1643" i="1"/>
  <c r="U1635" i="1"/>
  <c r="V1635" i="1" s="1"/>
  <c r="W1635" i="1"/>
  <c r="U1627" i="1"/>
  <c r="V1627" i="1" s="1"/>
  <c r="W1627" i="1"/>
  <c r="U1619" i="1"/>
  <c r="V1619" i="1" s="1"/>
  <c r="W1619" i="1"/>
  <c r="U1611" i="1"/>
  <c r="V1611" i="1" s="1"/>
  <c r="W1611" i="1"/>
  <c r="U1603" i="1"/>
  <c r="V1603" i="1" s="1"/>
  <c r="W1603" i="1"/>
  <c r="U1595" i="1"/>
  <c r="V1595" i="1" s="1"/>
  <c r="W1595" i="1"/>
  <c r="U1587" i="1"/>
  <c r="V1587" i="1" s="1"/>
  <c r="W1587" i="1"/>
  <c r="U1579" i="1"/>
  <c r="V1579" i="1" s="1"/>
  <c r="W1579" i="1"/>
  <c r="U1571" i="1"/>
  <c r="V1571" i="1" s="1"/>
  <c r="W1571" i="1"/>
  <c r="U1563" i="1"/>
  <c r="V1563" i="1" s="1"/>
  <c r="W1563" i="1"/>
  <c r="U1555" i="1"/>
  <c r="V1555" i="1" s="1"/>
  <c r="W1555" i="1"/>
  <c r="U1547" i="1"/>
  <c r="V1547" i="1" s="1"/>
  <c r="W1547" i="1"/>
  <c r="U1539" i="1"/>
  <c r="V1539" i="1" s="1"/>
  <c r="W1539" i="1"/>
  <c r="U1531" i="1"/>
  <c r="V1531" i="1" s="1"/>
  <c r="W1531" i="1"/>
  <c r="U1523" i="1"/>
  <c r="V1523" i="1" s="1"/>
  <c r="W1523" i="1"/>
  <c r="U1515" i="1"/>
  <c r="V1515" i="1" s="1"/>
  <c r="W1515" i="1"/>
  <c r="U1507" i="1"/>
  <c r="V1507" i="1" s="1"/>
  <c r="W1507" i="1"/>
  <c r="U1499" i="1"/>
  <c r="V1499" i="1" s="1"/>
  <c r="W1499" i="1"/>
  <c r="U1491" i="1"/>
  <c r="V1491" i="1" s="1"/>
  <c r="W1491" i="1"/>
  <c r="U1483" i="1"/>
  <c r="V1483" i="1" s="1"/>
  <c r="W1483" i="1"/>
  <c r="U1475" i="1"/>
  <c r="V1475" i="1" s="1"/>
  <c r="W1475" i="1"/>
  <c r="U1467" i="1"/>
  <c r="V1467" i="1" s="1"/>
  <c r="W1467" i="1"/>
  <c r="U1459" i="1"/>
  <c r="V1459" i="1" s="1"/>
  <c r="W1459" i="1"/>
  <c r="U1451" i="1"/>
  <c r="V1451" i="1" s="1"/>
  <c r="W1451" i="1"/>
  <c r="U1443" i="1"/>
  <c r="V1443" i="1" s="1"/>
  <c r="W1443" i="1"/>
  <c r="U1435" i="1"/>
  <c r="V1435" i="1" s="1"/>
  <c r="W1435" i="1"/>
  <c r="U1427" i="1"/>
  <c r="V1427" i="1" s="1"/>
  <c r="W1427" i="1"/>
  <c r="U1419" i="1"/>
  <c r="V1419" i="1" s="1"/>
  <c r="W1419" i="1"/>
  <c r="U1411" i="1"/>
  <c r="V1411" i="1" s="1"/>
  <c r="W1411" i="1"/>
  <c r="U1403" i="1"/>
  <c r="V1403" i="1" s="1"/>
  <c r="W1403" i="1"/>
  <c r="U1395" i="1"/>
  <c r="V1395" i="1" s="1"/>
  <c r="W1395" i="1"/>
  <c r="U1387" i="1"/>
  <c r="V1387" i="1" s="1"/>
  <c r="W1387" i="1"/>
  <c r="U1379" i="1"/>
  <c r="V1379" i="1" s="1"/>
  <c r="W1379" i="1"/>
  <c r="U1371" i="1"/>
  <c r="V1371" i="1" s="1"/>
  <c r="W1371" i="1"/>
  <c r="U1363" i="1"/>
  <c r="V1363" i="1" s="1"/>
  <c r="W1363" i="1"/>
  <c r="U1355" i="1"/>
  <c r="V1355" i="1" s="1"/>
  <c r="W1355" i="1"/>
  <c r="U1347" i="1"/>
  <c r="V1347" i="1" s="1"/>
  <c r="W1347" i="1"/>
  <c r="U1339" i="1"/>
  <c r="V1339" i="1" s="1"/>
  <c r="W1339" i="1"/>
  <c r="U1331" i="1"/>
  <c r="V1331" i="1" s="1"/>
  <c r="W1331" i="1"/>
  <c r="U1323" i="1"/>
  <c r="V1323" i="1" s="1"/>
  <c r="W1323" i="1"/>
  <c r="U1315" i="1"/>
  <c r="V1315" i="1" s="1"/>
  <c r="W1315" i="1"/>
  <c r="U1307" i="1"/>
  <c r="V1307" i="1" s="1"/>
  <c r="W1307" i="1"/>
  <c r="U1299" i="1"/>
  <c r="V1299" i="1" s="1"/>
  <c r="W1299" i="1"/>
  <c r="U1291" i="1"/>
  <c r="V1291" i="1" s="1"/>
  <c r="W1291" i="1"/>
  <c r="U1283" i="1"/>
  <c r="V1283" i="1" s="1"/>
  <c r="W1283" i="1"/>
  <c r="U1275" i="1"/>
  <c r="V1275" i="1" s="1"/>
  <c r="W1275" i="1"/>
  <c r="U1267" i="1"/>
  <c r="V1267" i="1" s="1"/>
  <c r="W1267" i="1"/>
  <c r="U1259" i="1"/>
  <c r="V1259" i="1" s="1"/>
  <c r="W1259" i="1"/>
  <c r="U1251" i="1"/>
  <c r="V1251" i="1" s="1"/>
  <c r="W1251" i="1"/>
  <c r="U1243" i="1"/>
  <c r="V1243" i="1" s="1"/>
  <c r="W1243" i="1"/>
  <c r="U1235" i="1"/>
  <c r="V1235" i="1" s="1"/>
  <c r="W1235" i="1"/>
  <c r="U1227" i="1"/>
  <c r="V1227" i="1" s="1"/>
  <c r="W1227" i="1"/>
  <c r="U1219" i="1"/>
  <c r="V1219" i="1" s="1"/>
  <c r="W1219" i="1"/>
  <c r="U1211" i="1"/>
  <c r="V1211" i="1" s="1"/>
  <c r="W1211" i="1"/>
  <c r="U1203" i="1"/>
  <c r="V1203" i="1" s="1"/>
  <c r="W1203" i="1"/>
  <c r="U1195" i="1"/>
  <c r="V1195" i="1" s="1"/>
  <c r="W1195" i="1"/>
  <c r="U1187" i="1"/>
  <c r="V1187" i="1" s="1"/>
  <c r="W1187" i="1"/>
  <c r="U1179" i="1"/>
  <c r="V1179" i="1" s="1"/>
  <c r="W1179" i="1"/>
  <c r="U1171" i="1"/>
  <c r="V1171" i="1" s="1"/>
  <c r="W1171" i="1"/>
  <c r="U1163" i="1"/>
  <c r="V1163" i="1" s="1"/>
  <c r="W1163" i="1"/>
  <c r="U1155" i="1"/>
  <c r="V1155" i="1" s="1"/>
  <c r="W1155" i="1"/>
  <c r="U1147" i="1"/>
  <c r="V1147" i="1" s="1"/>
  <c r="W1147" i="1"/>
  <c r="U1139" i="1"/>
  <c r="V1139" i="1" s="1"/>
  <c r="W1139" i="1"/>
  <c r="U1131" i="1"/>
  <c r="V1131" i="1" s="1"/>
  <c r="W1131" i="1"/>
  <c r="U1123" i="1"/>
  <c r="V1123" i="1" s="1"/>
  <c r="W1123" i="1"/>
  <c r="U1115" i="1"/>
  <c r="V1115" i="1" s="1"/>
  <c r="W1115" i="1"/>
  <c r="U1107" i="1"/>
  <c r="V1107" i="1" s="1"/>
  <c r="W1107" i="1"/>
  <c r="U1099" i="1"/>
  <c r="V1099" i="1" s="1"/>
  <c r="W1099" i="1"/>
  <c r="U1091" i="1"/>
  <c r="V1091" i="1" s="1"/>
  <c r="W1091" i="1"/>
  <c r="U1083" i="1"/>
  <c r="V1083" i="1" s="1"/>
  <c r="W1083" i="1"/>
  <c r="U1075" i="1"/>
  <c r="V1075" i="1" s="1"/>
  <c r="W1075" i="1"/>
  <c r="U1067" i="1"/>
  <c r="V1067" i="1" s="1"/>
  <c r="W1067" i="1"/>
  <c r="U1059" i="1"/>
  <c r="V1059" i="1" s="1"/>
  <c r="W1059" i="1"/>
  <c r="U1051" i="1"/>
  <c r="V1051" i="1" s="1"/>
  <c r="W1051" i="1"/>
  <c r="U1043" i="1"/>
  <c r="V1043" i="1" s="1"/>
  <c r="W1043" i="1"/>
  <c r="W1035" i="1"/>
  <c r="U1035" i="1"/>
  <c r="V1035" i="1" s="1"/>
  <c r="W1027" i="1"/>
  <c r="U1027" i="1"/>
  <c r="V1027" i="1" s="1"/>
  <c r="W1019" i="1"/>
  <c r="U1019" i="1"/>
  <c r="V1019" i="1" s="1"/>
  <c r="W1011" i="1"/>
  <c r="U1011" i="1"/>
  <c r="V1011" i="1" s="1"/>
  <c r="W1003" i="1"/>
  <c r="U1003" i="1"/>
  <c r="V1003" i="1" s="1"/>
  <c r="W995" i="1"/>
  <c r="U995" i="1"/>
  <c r="V995" i="1" s="1"/>
  <c r="W987" i="1"/>
  <c r="U987" i="1"/>
  <c r="V987" i="1" s="1"/>
  <c r="W979" i="1"/>
  <c r="U979" i="1"/>
  <c r="V979" i="1" s="1"/>
  <c r="W971" i="1"/>
  <c r="U971" i="1"/>
  <c r="V971" i="1" s="1"/>
  <c r="W963" i="1"/>
  <c r="U963" i="1"/>
  <c r="V963" i="1" s="1"/>
  <c r="W955" i="1"/>
  <c r="U955" i="1"/>
  <c r="V955" i="1" s="1"/>
  <c r="W947" i="1"/>
  <c r="U947" i="1"/>
  <c r="V947" i="1" s="1"/>
  <c r="W939" i="1"/>
  <c r="U939" i="1"/>
  <c r="V939" i="1" s="1"/>
  <c r="W931" i="1"/>
  <c r="U931" i="1"/>
  <c r="V931" i="1" s="1"/>
  <c r="W923" i="1"/>
  <c r="U923" i="1"/>
  <c r="V923" i="1" s="1"/>
  <c r="W915" i="1"/>
  <c r="U915" i="1"/>
  <c r="V915" i="1" s="1"/>
  <c r="W907" i="1"/>
  <c r="U907" i="1"/>
  <c r="V907" i="1" s="1"/>
  <c r="W899" i="1"/>
  <c r="U899" i="1"/>
  <c r="V899" i="1" s="1"/>
  <c r="W891" i="1"/>
  <c r="U891" i="1"/>
  <c r="V891" i="1" s="1"/>
  <c r="W883" i="1"/>
  <c r="U883" i="1"/>
  <c r="V883" i="1" s="1"/>
  <c r="W875" i="1"/>
  <c r="U875" i="1"/>
  <c r="V875" i="1" s="1"/>
  <c r="W867" i="1"/>
  <c r="U867" i="1"/>
  <c r="V867" i="1" s="1"/>
  <c r="W859" i="1"/>
  <c r="U859" i="1"/>
  <c r="V859" i="1" s="1"/>
  <c r="W851" i="1"/>
  <c r="U851" i="1"/>
  <c r="V851" i="1" s="1"/>
  <c r="W843" i="1"/>
  <c r="U843" i="1"/>
  <c r="V843" i="1" s="1"/>
  <c r="W835" i="1"/>
  <c r="U835" i="1"/>
  <c r="V835" i="1" s="1"/>
  <c r="W827" i="1"/>
  <c r="U827" i="1"/>
  <c r="V827" i="1" s="1"/>
  <c r="W819" i="1"/>
  <c r="U819" i="1"/>
  <c r="V819" i="1" s="1"/>
  <c r="W811" i="1"/>
  <c r="U811" i="1"/>
  <c r="V811" i="1" s="1"/>
  <c r="W803" i="1"/>
  <c r="U803" i="1"/>
  <c r="V803" i="1" s="1"/>
  <c r="W795" i="1"/>
  <c r="U795" i="1"/>
  <c r="V795" i="1" s="1"/>
  <c r="W787" i="1"/>
  <c r="U787" i="1"/>
  <c r="V787" i="1" s="1"/>
  <c r="W779" i="1"/>
  <c r="U779" i="1"/>
  <c r="V779" i="1" s="1"/>
  <c r="W771" i="1"/>
  <c r="U771" i="1"/>
  <c r="V771" i="1" s="1"/>
  <c r="W763" i="1"/>
  <c r="U763" i="1"/>
  <c r="V763" i="1" s="1"/>
  <c r="W755" i="1"/>
  <c r="U755" i="1"/>
  <c r="V755" i="1" s="1"/>
  <c r="W747" i="1"/>
  <c r="U747" i="1"/>
  <c r="V747" i="1" s="1"/>
  <c r="W739" i="1"/>
  <c r="U739" i="1"/>
  <c r="V739" i="1" s="1"/>
  <c r="W731" i="1"/>
  <c r="U731" i="1"/>
  <c r="V731" i="1" s="1"/>
  <c r="W723" i="1"/>
  <c r="U723" i="1"/>
  <c r="V723" i="1" s="1"/>
  <c r="W715" i="1"/>
  <c r="U715" i="1"/>
  <c r="V715" i="1" s="1"/>
  <c r="W707" i="1"/>
  <c r="U707" i="1"/>
  <c r="V707" i="1" s="1"/>
  <c r="W699" i="1"/>
  <c r="U699" i="1"/>
  <c r="V699" i="1" s="1"/>
  <c r="W691" i="1"/>
  <c r="U691" i="1"/>
  <c r="V691" i="1" s="1"/>
  <c r="W683" i="1"/>
  <c r="U683" i="1"/>
  <c r="V683" i="1" s="1"/>
  <c r="W675" i="1"/>
  <c r="U675" i="1"/>
  <c r="V675" i="1" s="1"/>
  <c r="W667" i="1"/>
  <c r="U667" i="1"/>
  <c r="V667" i="1" s="1"/>
  <c r="W659" i="1"/>
  <c r="U659" i="1"/>
  <c r="V659" i="1" s="1"/>
  <c r="W651" i="1"/>
  <c r="U651" i="1"/>
  <c r="V651" i="1" s="1"/>
  <c r="W643" i="1"/>
  <c r="U643" i="1"/>
  <c r="V643" i="1" s="1"/>
  <c r="W635" i="1"/>
  <c r="U635" i="1"/>
  <c r="V635" i="1" s="1"/>
  <c r="W627" i="1"/>
  <c r="U627" i="1"/>
  <c r="V627" i="1" s="1"/>
  <c r="W619" i="1"/>
  <c r="U619" i="1"/>
  <c r="V619" i="1" s="1"/>
  <c r="W611" i="1"/>
  <c r="U611" i="1"/>
  <c r="V611" i="1" s="1"/>
  <c r="W603" i="1"/>
  <c r="U603" i="1"/>
  <c r="V603" i="1" s="1"/>
  <c r="W595" i="1"/>
  <c r="U595" i="1"/>
  <c r="V595" i="1" s="1"/>
  <c r="W587" i="1"/>
  <c r="U587" i="1"/>
  <c r="V587" i="1" s="1"/>
  <c r="W579" i="1"/>
  <c r="U579" i="1"/>
  <c r="V579" i="1" s="1"/>
  <c r="W571" i="1"/>
  <c r="U571" i="1"/>
  <c r="V571" i="1" s="1"/>
  <c r="W563" i="1"/>
  <c r="U563" i="1"/>
  <c r="V563" i="1" s="1"/>
  <c r="W555" i="1"/>
  <c r="U555" i="1"/>
  <c r="V555" i="1" s="1"/>
  <c r="W547" i="1"/>
  <c r="U547" i="1"/>
  <c r="V547" i="1" s="1"/>
  <c r="W539" i="1"/>
  <c r="U539" i="1"/>
  <c r="V539" i="1" s="1"/>
  <c r="W531" i="1"/>
  <c r="U531" i="1"/>
  <c r="V531" i="1" s="1"/>
  <c r="W523" i="1"/>
  <c r="U523" i="1"/>
  <c r="V523" i="1" s="1"/>
  <c r="W515" i="1"/>
  <c r="U515" i="1"/>
  <c r="V515" i="1" s="1"/>
  <c r="W507" i="1"/>
  <c r="U507" i="1"/>
  <c r="V507" i="1" s="1"/>
  <c r="W499" i="1"/>
  <c r="U499" i="1"/>
  <c r="V499" i="1" s="1"/>
  <c r="W491" i="1"/>
  <c r="U491" i="1"/>
  <c r="V491" i="1" s="1"/>
  <c r="W483" i="1"/>
  <c r="U483" i="1"/>
  <c r="V483" i="1" s="1"/>
  <c r="W475" i="1"/>
  <c r="U475" i="1"/>
  <c r="V475" i="1" s="1"/>
  <c r="W467" i="1"/>
  <c r="U467" i="1"/>
  <c r="V467" i="1" s="1"/>
  <c r="W459" i="1"/>
  <c r="U459" i="1"/>
  <c r="V459" i="1" s="1"/>
  <c r="W451" i="1"/>
  <c r="U451" i="1"/>
  <c r="V451" i="1" s="1"/>
  <c r="W443" i="1"/>
  <c r="U443" i="1"/>
  <c r="V443" i="1" s="1"/>
  <c r="W435" i="1"/>
  <c r="U435" i="1"/>
  <c r="V435" i="1" s="1"/>
  <c r="W427" i="1"/>
  <c r="U427" i="1"/>
  <c r="V427" i="1" s="1"/>
  <c r="W419" i="1"/>
  <c r="U419" i="1"/>
  <c r="V419" i="1" s="1"/>
  <c r="W411" i="1"/>
  <c r="U411" i="1"/>
  <c r="V411" i="1" s="1"/>
  <c r="W403" i="1"/>
  <c r="U403" i="1"/>
  <c r="V403" i="1" s="1"/>
  <c r="W395" i="1"/>
  <c r="U395" i="1"/>
  <c r="V395" i="1" s="1"/>
  <c r="W387" i="1"/>
  <c r="U387" i="1"/>
  <c r="V387" i="1" s="1"/>
  <c r="W379" i="1"/>
  <c r="U379" i="1"/>
  <c r="V379" i="1" s="1"/>
  <c r="W371" i="1"/>
  <c r="U371" i="1"/>
  <c r="V371" i="1" s="1"/>
  <c r="W363" i="1"/>
  <c r="U363" i="1"/>
  <c r="V363" i="1" s="1"/>
  <c r="W355" i="1"/>
  <c r="U355" i="1"/>
  <c r="V355" i="1" s="1"/>
  <c r="W347" i="1"/>
  <c r="U347" i="1"/>
  <c r="V347" i="1" s="1"/>
  <c r="W339" i="1"/>
  <c r="U339" i="1"/>
  <c r="V339" i="1" s="1"/>
  <c r="W331" i="1"/>
  <c r="U331" i="1"/>
  <c r="V331" i="1" s="1"/>
  <c r="W323" i="1"/>
  <c r="U323" i="1"/>
  <c r="V323" i="1" s="1"/>
  <c r="W315" i="1"/>
  <c r="U315" i="1"/>
  <c r="V315" i="1" s="1"/>
  <c r="W307" i="1"/>
  <c r="U307" i="1"/>
  <c r="V307" i="1" s="1"/>
  <c r="W299" i="1"/>
  <c r="U299" i="1"/>
  <c r="V299" i="1" s="1"/>
  <c r="W291" i="1"/>
  <c r="U291" i="1"/>
  <c r="V291" i="1" s="1"/>
  <c r="W283" i="1"/>
  <c r="U283" i="1"/>
  <c r="V283" i="1" s="1"/>
  <c r="W275" i="1"/>
  <c r="U275" i="1"/>
  <c r="V275" i="1" s="1"/>
  <c r="W267" i="1"/>
  <c r="U267" i="1"/>
  <c r="V267" i="1" s="1"/>
  <c r="W259" i="1"/>
  <c r="U259" i="1"/>
  <c r="V259" i="1" s="1"/>
  <c r="W251" i="1"/>
  <c r="U251" i="1"/>
  <c r="V251" i="1" s="1"/>
  <c r="W243" i="1"/>
  <c r="U243" i="1"/>
  <c r="V243" i="1" s="1"/>
  <c r="W235" i="1"/>
  <c r="U235" i="1"/>
  <c r="V235" i="1" s="1"/>
  <c r="W227" i="1"/>
  <c r="U227" i="1"/>
  <c r="V227" i="1" s="1"/>
  <c r="W219" i="1"/>
  <c r="U219" i="1"/>
  <c r="V219" i="1" s="1"/>
  <c r="W211" i="1"/>
  <c r="U211" i="1"/>
  <c r="V211" i="1" s="1"/>
  <c r="W203" i="1"/>
  <c r="U203" i="1"/>
  <c r="V203" i="1" s="1"/>
  <c r="W195" i="1"/>
  <c r="U195" i="1"/>
  <c r="V195" i="1" s="1"/>
  <c r="W187" i="1"/>
  <c r="U187" i="1"/>
  <c r="V187" i="1" s="1"/>
  <c r="W179" i="1"/>
  <c r="U179" i="1"/>
  <c r="V179" i="1" s="1"/>
  <c r="W171" i="1"/>
  <c r="U171" i="1"/>
  <c r="V171" i="1" s="1"/>
  <c r="W163" i="1"/>
  <c r="U163" i="1"/>
  <c r="V163" i="1" s="1"/>
  <c r="W155" i="1"/>
  <c r="U155" i="1"/>
  <c r="V155" i="1" s="1"/>
  <c r="W147" i="1"/>
  <c r="U147" i="1"/>
  <c r="V147" i="1" s="1"/>
  <c r="W139" i="1"/>
  <c r="U139" i="1"/>
  <c r="V139" i="1" s="1"/>
  <c r="W131" i="1"/>
  <c r="U131" i="1"/>
  <c r="V131" i="1" s="1"/>
  <c r="W123" i="1"/>
  <c r="U123" i="1"/>
  <c r="V123" i="1" s="1"/>
  <c r="W115" i="1"/>
  <c r="U115" i="1"/>
  <c r="V115" i="1" s="1"/>
  <c r="W107" i="1"/>
  <c r="U107" i="1"/>
  <c r="V107" i="1" s="1"/>
  <c r="W99" i="1"/>
  <c r="U99" i="1"/>
  <c r="V99" i="1" s="1"/>
  <c r="W91" i="1"/>
  <c r="U91" i="1"/>
  <c r="V91" i="1" s="1"/>
  <c r="W83" i="1"/>
  <c r="U83" i="1"/>
  <c r="V83" i="1" s="1"/>
  <c r="U75" i="1"/>
  <c r="V75" i="1" s="1"/>
  <c r="W75" i="1"/>
  <c r="U67" i="1"/>
  <c r="V67" i="1" s="1"/>
  <c r="W67" i="1"/>
  <c r="U59" i="1"/>
  <c r="V59" i="1" s="1"/>
  <c r="W59" i="1"/>
  <c r="U51" i="1"/>
  <c r="V51" i="1" s="1"/>
  <c r="W51" i="1"/>
  <c r="U43" i="1"/>
  <c r="V43" i="1" s="1"/>
  <c r="W43" i="1"/>
  <c r="U35" i="1"/>
  <c r="V35" i="1" s="1"/>
  <c r="W35" i="1"/>
  <c r="U27" i="1"/>
  <c r="V27" i="1" s="1"/>
  <c r="W27" i="1"/>
  <c r="U19" i="1"/>
  <c r="V19" i="1" s="1"/>
  <c r="W19" i="1"/>
  <c r="U11" i="1"/>
  <c r="V11" i="1" s="1"/>
  <c r="W11" i="1"/>
  <c r="U3" i="1"/>
  <c r="V3" i="1" s="1"/>
  <c r="W3" i="1"/>
  <c r="U3986" i="1"/>
  <c r="V3986" i="1" s="1"/>
  <c r="W3986" i="1"/>
  <c r="U3978" i="1"/>
  <c r="V3978" i="1" s="1"/>
  <c r="W3978" i="1"/>
  <c r="U3970" i="1"/>
  <c r="V3970" i="1" s="1"/>
  <c r="W3970" i="1"/>
  <c r="U3962" i="1"/>
  <c r="V3962" i="1" s="1"/>
  <c r="W3962" i="1"/>
  <c r="U3954" i="1"/>
  <c r="V3954" i="1" s="1"/>
  <c r="W3954" i="1"/>
  <c r="U3946" i="1"/>
  <c r="V3946" i="1" s="1"/>
  <c r="W3946" i="1"/>
  <c r="U3938" i="1"/>
  <c r="V3938" i="1" s="1"/>
  <c r="W3938" i="1"/>
  <c r="U3930" i="1"/>
  <c r="V3930" i="1" s="1"/>
  <c r="W3930" i="1"/>
  <c r="U3922" i="1"/>
  <c r="V3922" i="1" s="1"/>
  <c r="W3922" i="1"/>
  <c r="U3914" i="1"/>
  <c r="V3914" i="1" s="1"/>
  <c r="W3914" i="1"/>
  <c r="U3906" i="1"/>
  <c r="V3906" i="1" s="1"/>
  <c r="W3906" i="1"/>
  <c r="U3898" i="1"/>
  <c r="V3898" i="1" s="1"/>
  <c r="W3898" i="1"/>
  <c r="U3890" i="1"/>
  <c r="V3890" i="1" s="1"/>
  <c r="W3890" i="1"/>
  <c r="U3882" i="1"/>
  <c r="V3882" i="1" s="1"/>
  <c r="W3882" i="1"/>
  <c r="U3874" i="1"/>
  <c r="V3874" i="1" s="1"/>
  <c r="W3874" i="1"/>
  <c r="U3866" i="1"/>
  <c r="V3866" i="1" s="1"/>
  <c r="W3866" i="1"/>
  <c r="U3858" i="1"/>
  <c r="V3858" i="1" s="1"/>
  <c r="W3858" i="1"/>
  <c r="U3850" i="1"/>
  <c r="V3850" i="1" s="1"/>
  <c r="W3850" i="1"/>
  <c r="U3842" i="1"/>
  <c r="V3842" i="1" s="1"/>
  <c r="W3842" i="1"/>
  <c r="U3834" i="1"/>
  <c r="V3834" i="1" s="1"/>
  <c r="W3834" i="1"/>
  <c r="U3826" i="1"/>
  <c r="V3826" i="1" s="1"/>
  <c r="W3826" i="1"/>
  <c r="U3818" i="1"/>
  <c r="V3818" i="1" s="1"/>
  <c r="W3818" i="1"/>
  <c r="U3810" i="1"/>
  <c r="V3810" i="1" s="1"/>
  <c r="W3810" i="1"/>
  <c r="U3802" i="1"/>
  <c r="V3802" i="1" s="1"/>
  <c r="W3802" i="1"/>
  <c r="U3794" i="1"/>
  <c r="V3794" i="1" s="1"/>
  <c r="W3794" i="1"/>
  <c r="U3786" i="1"/>
  <c r="V3786" i="1" s="1"/>
  <c r="W3786" i="1"/>
  <c r="U3778" i="1"/>
  <c r="V3778" i="1" s="1"/>
  <c r="W3778" i="1"/>
  <c r="U3770" i="1"/>
  <c r="V3770" i="1" s="1"/>
  <c r="W3770" i="1"/>
  <c r="U3762" i="1"/>
  <c r="V3762" i="1" s="1"/>
  <c r="W3762" i="1"/>
  <c r="U3754" i="1"/>
  <c r="V3754" i="1" s="1"/>
  <c r="W3754" i="1"/>
  <c r="U3746" i="1"/>
  <c r="V3746" i="1" s="1"/>
  <c r="W3746" i="1"/>
  <c r="U3738" i="1"/>
  <c r="V3738" i="1" s="1"/>
  <c r="W3738" i="1"/>
  <c r="U3730" i="1"/>
  <c r="V3730" i="1" s="1"/>
  <c r="W3730" i="1"/>
  <c r="U3722" i="1"/>
  <c r="V3722" i="1" s="1"/>
  <c r="W3722" i="1"/>
  <c r="U3714" i="1"/>
  <c r="V3714" i="1" s="1"/>
  <c r="W3714" i="1"/>
  <c r="U3706" i="1"/>
  <c r="V3706" i="1" s="1"/>
  <c r="W3706" i="1"/>
  <c r="W3698" i="1"/>
  <c r="U3698" i="1"/>
  <c r="V3698" i="1" s="1"/>
  <c r="U3690" i="1"/>
  <c r="V3690" i="1" s="1"/>
  <c r="W3690" i="1"/>
  <c r="W3682" i="1"/>
  <c r="U3682" i="1"/>
  <c r="V3682" i="1" s="1"/>
  <c r="U3674" i="1"/>
  <c r="V3674" i="1" s="1"/>
  <c r="W3674" i="1"/>
  <c r="U3666" i="1"/>
  <c r="V3666" i="1" s="1"/>
  <c r="W3666" i="1"/>
  <c r="U3658" i="1"/>
  <c r="V3658" i="1" s="1"/>
  <c r="W3658" i="1"/>
  <c r="U3650" i="1"/>
  <c r="V3650" i="1" s="1"/>
  <c r="W3650" i="1"/>
  <c r="U3642" i="1"/>
  <c r="V3642" i="1" s="1"/>
  <c r="W3642" i="1"/>
  <c r="U3634" i="1"/>
  <c r="V3634" i="1" s="1"/>
  <c r="W3634" i="1"/>
  <c r="U3626" i="1"/>
  <c r="V3626" i="1" s="1"/>
  <c r="W3626" i="1"/>
  <c r="W3618" i="1"/>
  <c r="U3618" i="1"/>
  <c r="V3618" i="1" s="1"/>
  <c r="U3610" i="1"/>
  <c r="V3610" i="1" s="1"/>
  <c r="W3610" i="1"/>
  <c r="U3602" i="1"/>
  <c r="V3602" i="1" s="1"/>
  <c r="W3602" i="1"/>
  <c r="W3594" i="1"/>
  <c r="U3594" i="1"/>
  <c r="V3594" i="1" s="1"/>
  <c r="U3586" i="1"/>
  <c r="V3586" i="1" s="1"/>
  <c r="W3586" i="1"/>
  <c r="W3578" i="1"/>
  <c r="U3578" i="1"/>
  <c r="V3578" i="1" s="1"/>
  <c r="U3570" i="1"/>
  <c r="V3570" i="1" s="1"/>
  <c r="W3570" i="1"/>
  <c r="U3562" i="1"/>
  <c r="V3562" i="1" s="1"/>
  <c r="W3562" i="1"/>
  <c r="U3554" i="1"/>
  <c r="V3554" i="1" s="1"/>
  <c r="W3554" i="1"/>
  <c r="U3546" i="1"/>
  <c r="V3546" i="1" s="1"/>
  <c r="W3546" i="1"/>
  <c r="U3538" i="1"/>
  <c r="V3538" i="1" s="1"/>
  <c r="W3538" i="1"/>
  <c r="U3530" i="1"/>
  <c r="V3530" i="1" s="1"/>
  <c r="W3530" i="1"/>
  <c r="U3522" i="1"/>
  <c r="V3522" i="1" s="1"/>
  <c r="W3522" i="1"/>
  <c r="U3514" i="1"/>
  <c r="V3514" i="1" s="1"/>
  <c r="W3514" i="1"/>
  <c r="U3506" i="1"/>
  <c r="V3506" i="1" s="1"/>
  <c r="W3506" i="1"/>
  <c r="U3498" i="1"/>
  <c r="V3498" i="1" s="1"/>
  <c r="W3498" i="1"/>
  <c r="U3490" i="1"/>
  <c r="V3490" i="1" s="1"/>
  <c r="W3490" i="1"/>
  <c r="U3482" i="1"/>
  <c r="V3482" i="1" s="1"/>
  <c r="W3482" i="1"/>
  <c r="U3474" i="1"/>
  <c r="V3474" i="1" s="1"/>
  <c r="W3474" i="1"/>
  <c r="U3466" i="1"/>
  <c r="V3466" i="1" s="1"/>
  <c r="W3466" i="1"/>
  <c r="U3458" i="1"/>
  <c r="V3458" i="1" s="1"/>
  <c r="W3458" i="1"/>
  <c r="U3450" i="1"/>
  <c r="V3450" i="1" s="1"/>
  <c r="W3450" i="1"/>
  <c r="U3442" i="1"/>
  <c r="V3442" i="1" s="1"/>
  <c r="W3442" i="1"/>
  <c r="U3434" i="1"/>
  <c r="V3434" i="1" s="1"/>
  <c r="W3434" i="1"/>
  <c r="U3426" i="1"/>
  <c r="V3426" i="1" s="1"/>
  <c r="W3426" i="1"/>
  <c r="U3418" i="1"/>
  <c r="V3418" i="1" s="1"/>
  <c r="W3418" i="1"/>
  <c r="U3410" i="1"/>
  <c r="V3410" i="1" s="1"/>
  <c r="W3410" i="1"/>
  <c r="U3402" i="1"/>
  <c r="V3402" i="1" s="1"/>
  <c r="W3402" i="1"/>
  <c r="U3394" i="1"/>
  <c r="V3394" i="1" s="1"/>
  <c r="W3394" i="1"/>
  <c r="U3386" i="1"/>
  <c r="V3386" i="1" s="1"/>
  <c r="W3386" i="1"/>
  <c r="U3378" i="1"/>
  <c r="V3378" i="1" s="1"/>
  <c r="W3378" i="1"/>
  <c r="U3370" i="1"/>
  <c r="V3370" i="1" s="1"/>
  <c r="W3370" i="1"/>
  <c r="U3362" i="1"/>
  <c r="V3362" i="1" s="1"/>
  <c r="W3362" i="1"/>
  <c r="U3354" i="1"/>
  <c r="V3354" i="1" s="1"/>
  <c r="W3354" i="1"/>
  <c r="U3346" i="1"/>
  <c r="V3346" i="1" s="1"/>
  <c r="W3346" i="1"/>
  <c r="U3338" i="1"/>
  <c r="V3338" i="1" s="1"/>
  <c r="W3338" i="1"/>
  <c r="U3330" i="1"/>
  <c r="V3330" i="1" s="1"/>
  <c r="W3330" i="1"/>
  <c r="U3322" i="1"/>
  <c r="V3322" i="1" s="1"/>
  <c r="W3322" i="1"/>
  <c r="U3314" i="1"/>
  <c r="V3314" i="1" s="1"/>
  <c r="W3314" i="1"/>
  <c r="U3306" i="1"/>
  <c r="V3306" i="1" s="1"/>
  <c r="W3306" i="1"/>
  <c r="U3298" i="1"/>
  <c r="V3298" i="1" s="1"/>
  <c r="W3298" i="1"/>
  <c r="U3290" i="1"/>
  <c r="V3290" i="1" s="1"/>
  <c r="W3290" i="1"/>
  <c r="U3282" i="1"/>
  <c r="V3282" i="1" s="1"/>
  <c r="W3282" i="1"/>
  <c r="U3274" i="1"/>
  <c r="V3274" i="1" s="1"/>
  <c r="W3274" i="1"/>
  <c r="U3266" i="1"/>
  <c r="V3266" i="1" s="1"/>
  <c r="W3266" i="1"/>
  <c r="U3258" i="1"/>
  <c r="V3258" i="1" s="1"/>
  <c r="W3258" i="1"/>
  <c r="U3250" i="1"/>
  <c r="V3250" i="1" s="1"/>
  <c r="W3250" i="1"/>
  <c r="U3242" i="1"/>
  <c r="V3242" i="1" s="1"/>
  <c r="W3242" i="1"/>
  <c r="U3234" i="1"/>
  <c r="V3234" i="1" s="1"/>
  <c r="W3234" i="1"/>
  <c r="U3226" i="1"/>
  <c r="V3226" i="1" s="1"/>
  <c r="W3226" i="1"/>
  <c r="U3218" i="1"/>
  <c r="V3218" i="1" s="1"/>
  <c r="W3218" i="1"/>
  <c r="U3210" i="1"/>
  <c r="V3210" i="1" s="1"/>
  <c r="W3210" i="1"/>
  <c r="U3202" i="1"/>
  <c r="V3202" i="1" s="1"/>
  <c r="W3202" i="1"/>
  <c r="U3194" i="1"/>
  <c r="V3194" i="1" s="1"/>
  <c r="W3194" i="1"/>
  <c r="U3186" i="1"/>
  <c r="V3186" i="1" s="1"/>
  <c r="W3186" i="1"/>
  <c r="U3178" i="1"/>
  <c r="V3178" i="1" s="1"/>
  <c r="W3178" i="1"/>
  <c r="U3170" i="1"/>
  <c r="V3170" i="1" s="1"/>
  <c r="W3170" i="1"/>
  <c r="U3162" i="1"/>
  <c r="V3162" i="1" s="1"/>
  <c r="W3162" i="1"/>
  <c r="U3154" i="1"/>
  <c r="V3154" i="1" s="1"/>
  <c r="W3154" i="1"/>
  <c r="U3146" i="1"/>
  <c r="V3146" i="1" s="1"/>
  <c r="W3146" i="1"/>
  <c r="U3138" i="1"/>
  <c r="V3138" i="1" s="1"/>
  <c r="W3138" i="1"/>
  <c r="U3130" i="1"/>
  <c r="V3130" i="1" s="1"/>
  <c r="W3130" i="1"/>
  <c r="U3122" i="1"/>
  <c r="V3122" i="1" s="1"/>
  <c r="W3122" i="1"/>
  <c r="U3114" i="1"/>
  <c r="V3114" i="1" s="1"/>
  <c r="W3114" i="1"/>
  <c r="U3106" i="1"/>
  <c r="V3106" i="1" s="1"/>
  <c r="W3106" i="1"/>
  <c r="U3098" i="1"/>
  <c r="V3098" i="1" s="1"/>
  <c r="W3098" i="1"/>
  <c r="U3090" i="1"/>
  <c r="V3090" i="1" s="1"/>
  <c r="W3090" i="1"/>
  <c r="U3082" i="1"/>
  <c r="V3082" i="1" s="1"/>
  <c r="W3082" i="1"/>
  <c r="U3074" i="1"/>
  <c r="V3074" i="1" s="1"/>
  <c r="W3074" i="1"/>
  <c r="W3066" i="1"/>
  <c r="U3066" i="1"/>
  <c r="V3066" i="1" s="1"/>
  <c r="U3058" i="1"/>
  <c r="V3058" i="1" s="1"/>
  <c r="W3058" i="1"/>
  <c r="U3050" i="1"/>
  <c r="V3050" i="1" s="1"/>
  <c r="W3050" i="1"/>
  <c r="U3042" i="1"/>
  <c r="V3042" i="1" s="1"/>
  <c r="W3042" i="1"/>
  <c r="U3034" i="1"/>
  <c r="V3034" i="1" s="1"/>
  <c r="W3034" i="1"/>
  <c r="W3026" i="1"/>
  <c r="U3026" i="1"/>
  <c r="V3026" i="1" s="1"/>
  <c r="U3018" i="1"/>
  <c r="V3018" i="1" s="1"/>
  <c r="W3018" i="1"/>
  <c r="W3010" i="1"/>
  <c r="U3010" i="1"/>
  <c r="V3010" i="1" s="1"/>
  <c r="U3002" i="1"/>
  <c r="V3002" i="1" s="1"/>
  <c r="W3002" i="1"/>
  <c r="W2994" i="1"/>
  <c r="U2994" i="1"/>
  <c r="V2994" i="1" s="1"/>
  <c r="U2986" i="1"/>
  <c r="V2986" i="1" s="1"/>
  <c r="W2986" i="1"/>
  <c r="W2978" i="1"/>
  <c r="U2978" i="1"/>
  <c r="V2978" i="1" s="1"/>
  <c r="U2970" i="1"/>
  <c r="V2970" i="1" s="1"/>
  <c r="W2970" i="1"/>
  <c r="W2962" i="1"/>
  <c r="U2962" i="1"/>
  <c r="V2962" i="1" s="1"/>
  <c r="U2954" i="1"/>
  <c r="V2954" i="1" s="1"/>
  <c r="W2954" i="1"/>
  <c r="W2946" i="1"/>
  <c r="U2946" i="1"/>
  <c r="V2946" i="1" s="1"/>
  <c r="U2938" i="1"/>
  <c r="V2938" i="1" s="1"/>
  <c r="W2938" i="1"/>
  <c r="W2930" i="1"/>
  <c r="U2930" i="1"/>
  <c r="V2930" i="1" s="1"/>
  <c r="U2922" i="1"/>
  <c r="V2922" i="1" s="1"/>
  <c r="W2922" i="1"/>
  <c r="W2914" i="1"/>
  <c r="U2914" i="1"/>
  <c r="V2914" i="1" s="1"/>
  <c r="U2906" i="1"/>
  <c r="V2906" i="1" s="1"/>
  <c r="W2906" i="1"/>
  <c r="W2898" i="1"/>
  <c r="U2898" i="1"/>
  <c r="V2898" i="1" s="1"/>
  <c r="U2890" i="1"/>
  <c r="V2890" i="1" s="1"/>
  <c r="W2890" i="1"/>
  <c r="W2882" i="1"/>
  <c r="U2882" i="1"/>
  <c r="V2882" i="1" s="1"/>
  <c r="U2874" i="1"/>
  <c r="V2874" i="1" s="1"/>
  <c r="W2874" i="1"/>
  <c r="W2866" i="1"/>
  <c r="U2866" i="1"/>
  <c r="V2866" i="1" s="1"/>
  <c r="U2858" i="1"/>
  <c r="V2858" i="1" s="1"/>
  <c r="W2858" i="1"/>
  <c r="W2850" i="1"/>
  <c r="U2850" i="1"/>
  <c r="V2850" i="1" s="1"/>
  <c r="U2842" i="1"/>
  <c r="V2842" i="1" s="1"/>
  <c r="W2842" i="1"/>
  <c r="W2834" i="1"/>
  <c r="U2834" i="1"/>
  <c r="V2834" i="1" s="1"/>
  <c r="U2826" i="1"/>
  <c r="V2826" i="1" s="1"/>
  <c r="W2826" i="1"/>
  <c r="W2818" i="1"/>
  <c r="U2818" i="1"/>
  <c r="V2818" i="1" s="1"/>
  <c r="U2810" i="1"/>
  <c r="V2810" i="1" s="1"/>
  <c r="W2810" i="1"/>
  <c r="W2802" i="1"/>
  <c r="U2802" i="1"/>
  <c r="V2802" i="1" s="1"/>
  <c r="U2794" i="1"/>
  <c r="V2794" i="1" s="1"/>
  <c r="W2794" i="1"/>
  <c r="W2786" i="1"/>
  <c r="U2786" i="1"/>
  <c r="V2786" i="1" s="1"/>
  <c r="U2778" i="1"/>
  <c r="V2778" i="1" s="1"/>
  <c r="W2778" i="1"/>
  <c r="W2770" i="1"/>
  <c r="U2770" i="1"/>
  <c r="V2770" i="1" s="1"/>
  <c r="U2762" i="1"/>
  <c r="V2762" i="1" s="1"/>
  <c r="W2762" i="1"/>
  <c r="W2754" i="1"/>
  <c r="U2754" i="1"/>
  <c r="V2754" i="1" s="1"/>
  <c r="U2746" i="1"/>
  <c r="V2746" i="1" s="1"/>
  <c r="W2746" i="1"/>
  <c r="W2738" i="1"/>
  <c r="U2738" i="1"/>
  <c r="V2738" i="1" s="1"/>
  <c r="U2730" i="1"/>
  <c r="V2730" i="1" s="1"/>
  <c r="W2730" i="1"/>
  <c r="W2722" i="1"/>
  <c r="U2722" i="1"/>
  <c r="V2722" i="1" s="1"/>
  <c r="U2714" i="1"/>
  <c r="V2714" i="1" s="1"/>
  <c r="W2714" i="1"/>
  <c r="W2706" i="1"/>
  <c r="U2706" i="1"/>
  <c r="V2706" i="1" s="1"/>
  <c r="U2698" i="1"/>
  <c r="V2698" i="1" s="1"/>
  <c r="W2698" i="1"/>
  <c r="W2690" i="1"/>
  <c r="U2690" i="1"/>
  <c r="V2690" i="1" s="1"/>
  <c r="U2682" i="1"/>
  <c r="V2682" i="1" s="1"/>
  <c r="W2682" i="1"/>
  <c r="W2674" i="1"/>
  <c r="U2674" i="1"/>
  <c r="V2674" i="1" s="1"/>
  <c r="U2666" i="1"/>
  <c r="V2666" i="1" s="1"/>
  <c r="W2666" i="1"/>
  <c r="W2658" i="1"/>
  <c r="U2658" i="1"/>
  <c r="V2658" i="1" s="1"/>
  <c r="U2650" i="1"/>
  <c r="V2650" i="1" s="1"/>
  <c r="W2650" i="1"/>
  <c r="W2642" i="1"/>
  <c r="U2642" i="1"/>
  <c r="V2642" i="1" s="1"/>
  <c r="U2634" i="1"/>
  <c r="V2634" i="1" s="1"/>
  <c r="W2634" i="1"/>
  <c r="W2626" i="1"/>
  <c r="U2626" i="1"/>
  <c r="V2626" i="1" s="1"/>
  <c r="U2618" i="1"/>
  <c r="V2618" i="1" s="1"/>
  <c r="W2618" i="1"/>
  <c r="W2610" i="1"/>
  <c r="U2610" i="1"/>
  <c r="V2610" i="1" s="1"/>
  <c r="U2602" i="1"/>
  <c r="V2602" i="1" s="1"/>
  <c r="W2602" i="1"/>
  <c r="W2594" i="1"/>
  <c r="U2594" i="1"/>
  <c r="V2594" i="1" s="1"/>
  <c r="U2586" i="1"/>
  <c r="V2586" i="1" s="1"/>
  <c r="W2586" i="1"/>
  <c r="W2578" i="1"/>
  <c r="U2578" i="1"/>
  <c r="V2578" i="1" s="1"/>
  <c r="U2570" i="1"/>
  <c r="V2570" i="1" s="1"/>
  <c r="W2570" i="1"/>
  <c r="U2562" i="1"/>
  <c r="V2562" i="1" s="1"/>
  <c r="W2562" i="1"/>
  <c r="U2554" i="1"/>
  <c r="V2554" i="1" s="1"/>
  <c r="W2554" i="1"/>
  <c r="U2546" i="1"/>
  <c r="V2546" i="1" s="1"/>
  <c r="W2546" i="1"/>
  <c r="W2538" i="1"/>
  <c r="U2538" i="1"/>
  <c r="V2538" i="1" s="1"/>
  <c r="U2530" i="1"/>
  <c r="V2530" i="1" s="1"/>
  <c r="W2530" i="1"/>
  <c r="U2522" i="1"/>
  <c r="V2522" i="1" s="1"/>
  <c r="W2522" i="1"/>
  <c r="U2514" i="1"/>
  <c r="V2514" i="1" s="1"/>
  <c r="W2514" i="1"/>
  <c r="U2506" i="1"/>
  <c r="V2506" i="1" s="1"/>
  <c r="W2506" i="1"/>
  <c r="U2498" i="1"/>
  <c r="V2498" i="1" s="1"/>
  <c r="W2498" i="1"/>
  <c r="U2490" i="1"/>
  <c r="V2490" i="1" s="1"/>
  <c r="W2490" i="1"/>
  <c r="U2482" i="1"/>
  <c r="V2482" i="1" s="1"/>
  <c r="W2482" i="1"/>
  <c r="U2474" i="1"/>
  <c r="V2474" i="1" s="1"/>
  <c r="W2474" i="1"/>
  <c r="W2466" i="1"/>
  <c r="U2466" i="1"/>
  <c r="V2466" i="1" s="1"/>
  <c r="W2458" i="1"/>
  <c r="U2458" i="1"/>
  <c r="V2458" i="1" s="1"/>
  <c r="W2450" i="1"/>
  <c r="U2450" i="1"/>
  <c r="V2450" i="1" s="1"/>
  <c r="W2442" i="1"/>
  <c r="U2442" i="1"/>
  <c r="V2442" i="1" s="1"/>
  <c r="W2434" i="1"/>
  <c r="U2434" i="1"/>
  <c r="V2434" i="1" s="1"/>
  <c r="W2426" i="1"/>
  <c r="U2426" i="1"/>
  <c r="V2426" i="1" s="1"/>
  <c r="W2418" i="1"/>
  <c r="U2418" i="1"/>
  <c r="V2418" i="1" s="1"/>
  <c r="W2410" i="1"/>
  <c r="U2410" i="1"/>
  <c r="V2410" i="1" s="1"/>
  <c r="W2402" i="1"/>
  <c r="U2402" i="1"/>
  <c r="V2402" i="1" s="1"/>
  <c r="W2394" i="1"/>
  <c r="U2394" i="1"/>
  <c r="V2394" i="1" s="1"/>
  <c r="W2386" i="1"/>
  <c r="U2386" i="1"/>
  <c r="V2386" i="1" s="1"/>
  <c r="W2378" i="1"/>
  <c r="U2378" i="1"/>
  <c r="V2378" i="1" s="1"/>
  <c r="W2370" i="1"/>
  <c r="U2370" i="1"/>
  <c r="V2370" i="1" s="1"/>
  <c r="W2362" i="1"/>
  <c r="U2362" i="1"/>
  <c r="V2362" i="1" s="1"/>
  <c r="W2354" i="1"/>
  <c r="U2354" i="1"/>
  <c r="V2354" i="1" s="1"/>
  <c r="W2346" i="1"/>
  <c r="U2346" i="1"/>
  <c r="V2346" i="1" s="1"/>
  <c r="W2338" i="1"/>
  <c r="U2338" i="1"/>
  <c r="V2338" i="1" s="1"/>
  <c r="W2330" i="1"/>
  <c r="U2330" i="1"/>
  <c r="V2330" i="1" s="1"/>
  <c r="W2322" i="1"/>
  <c r="U2322" i="1"/>
  <c r="V2322" i="1" s="1"/>
  <c r="W2314" i="1"/>
  <c r="U2314" i="1"/>
  <c r="V2314" i="1" s="1"/>
  <c r="W2306" i="1"/>
  <c r="U2306" i="1"/>
  <c r="V2306" i="1" s="1"/>
  <c r="W2298" i="1"/>
  <c r="U2298" i="1"/>
  <c r="V2298" i="1" s="1"/>
  <c r="W2290" i="1"/>
  <c r="U2290" i="1"/>
  <c r="V2290" i="1" s="1"/>
  <c r="W2282" i="1"/>
  <c r="U2282" i="1"/>
  <c r="V2282" i="1" s="1"/>
  <c r="W2274" i="1"/>
  <c r="U2274" i="1"/>
  <c r="V2274" i="1" s="1"/>
  <c r="W2266" i="1"/>
  <c r="U2266" i="1"/>
  <c r="V2266" i="1" s="1"/>
  <c r="W2258" i="1"/>
  <c r="U2258" i="1"/>
  <c r="V2258" i="1" s="1"/>
  <c r="W2250" i="1"/>
  <c r="U2250" i="1"/>
  <c r="V2250" i="1" s="1"/>
  <c r="W2242" i="1"/>
  <c r="U2242" i="1"/>
  <c r="V2242" i="1" s="1"/>
  <c r="W2234" i="1"/>
  <c r="U2234" i="1"/>
  <c r="V2234" i="1" s="1"/>
  <c r="W2226" i="1"/>
  <c r="U2226" i="1"/>
  <c r="V2226" i="1" s="1"/>
  <c r="W2218" i="1"/>
  <c r="U2218" i="1"/>
  <c r="V2218" i="1" s="1"/>
  <c r="W2210" i="1"/>
  <c r="U2210" i="1"/>
  <c r="V2210" i="1" s="1"/>
  <c r="W2202" i="1"/>
  <c r="U2202" i="1"/>
  <c r="V2202" i="1" s="1"/>
  <c r="W2194" i="1"/>
  <c r="U2194" i="1"/>
  <c r="V2194" i="1" s="1"/>
  <c r="U2186" i="1"/>
  <c r="V2186" i="1" s="1"/>
  <c r="W2186" i="1"/>
  <c r="U2178" i="1"/>
  <c r="V2178" i="1" s="1"/>
  <c r="W2178" i="1"/>
  <c r="U2170" i="1"/>
  <c r="V2170" i="1" s="1"/>
  <c r="W2170" i="1"/>
  <c r="U2162" i="1"/>
  <c r="V2162" i="1" s="1"/>
  <c r="W2162" i="1"/>
  <c r="U2154" i="1"/>
  <c r="V2154" i="1" s="1"/>
  <c r="W2154" i="1"/>
  <c r="U2146" i="1"/>
  <c r="V2146" i="1" s="1"/>
  <c r="W2146" i="1"/>
  <c r="U2138" i="1"/>
  <c r="V2138" i="1" s="1"/>
  <c r="W2138" i="1"/>
  <c r="U2130" i="1"/>
  <c r="V2130" i="1" s="1"/>
  <c r="W2130" i="1"/>
  <c r="U2122" i="1"/>
  <c r="V2122" i="1" s="1"/>
  <c r="W2122" i="1"/>
  <c r="U2114" i="1"/>
  <c r="V2114" i="1" s="1"/>
  <c r="W2114" i="1"/>
  <c r="U2106" i="1"/>
  <c r="V2106" i="1" s="1"/>
  <c r="W2106" i="1"/>
  <c r="U2098" i="1"/>
  <c r="V2098" i="1" s="1"/>
  <c r="W2098" i="1"/>
  <c r="U2090" i="1"/>
  <c r="V2090" i="1" s="1"/>
  <c r="W2090" i="1"/>
  <c r="U2082" i="1"/>
  <c r="V2082" i="1" s="1"/>
  <c r="W2082" i="1"/>
  <c r="W2074" i="1"/>
  <c r="U2074" i="1"/>
  <c r="V2074" i="1" s="1"/>
  <c r="W2066" i="1"/>
  <c r="U2066" i="1"/>
  <c r="V2066" i="1" s="1"/>
  <c r="W2058" i="1"/>
  <c r="U2058" i="1"/>
  <c r="V2058" i="1" s="1"/>
  <c r="W2050" i="1"/>
  <c r="U2050" i="1"/>
  <c r="V2050" i="1" s="1"/>
  <c r="W2042" i="1"/>
  <c r="U2042" i="1"/>
  <c r="V2042" i="1" s="1"/>
  <c r="W2034" i="1"/>
  <c r="U2034" i="1"/>
  <c r="V2034" i="1" s="1"/>
  <c r="W2026" i="1"/>
  <c r="U2026" i="1"/>
  <c r="V2026" i="1" s="1"/>
  <c r="W2018" i="1"/>
  <c r="U2018" i="1"/>
  <c r="V2018" i="1" s="1"/>
  <c r="W2010" i="1"/>
  <c r="U2010" i="1"/>
  <c r="V2010" i="1" s="1"/>
  <c r="W2002" i="1"/>
  <c r="U2002" i="1"/>
  <c r="V2002" i="1" s="1"/>
  <c r="W1994" i="1"/>
  <c r="U1994" i="1"/>
  <c r="V1994" i="1" s="1"/>
  <c r="W1986" i="1"/>
  <c r="U1986" i="1"/>
  <c r="V1986" i="1" s="1"/>
  <c r="W1978" i="1"/>
  <c r="U1978" i="1"/>
  <c r="V1978" i="1" s="1"/>
  <c r="W1970" i="1"/>
  <c r="U1970" i="1"/>
  <c r="V1970" i="1" s="1"/>
  <c r="W1962" i="1"/>
  <c r="U1962" i="1"/>
  <c r="V1962" i="1" s="1"/>
  <c r="W1954" i="1"/>
  <c r="U1954" i="1"/>
  <c r="V1954" i="1" s="1"/>
  <c r="W1946" i="1"/>
  <c r="U1946" i="1"/>
  <c r="V1946" i="1" s="1"/>
  <c r="W1938" i="1"/>
  <c r="U1938" i="1"/>
  <c r="V1938" i="1" s="1"/>
  <c r="W1930" i="1"/>
  <c r="U1930" i="1"/>
  <c r="V1930" i="1" s="1"/>
  <c r="W1922" i="1"/>
  <c r="U1922" i="1"/>
  <c r="V1922" i="1" s="1"/>
  <c r="W1914" i="1"/>
  <c r="U1914" i="1"/>
  <c r="V1914" i="1" s="1"/>
  <c r="W1906" i="1"/>
  <c r="U1906" i="1"/>
  <c r="V1906" i="1" s="1"/>
  <c r="W1898" i="1"/>
  <c r="U1898" i="1"/>
  <c r="V1898" i="1" s="1"/>
  <c r="W1890" i="1"/>
  <c r="U1890" i="1"/>
  <c r="V1890" i="1" s="1"/>
  <c r="W1882" i="1"/>
  <c r="U1882" i="1"/>
  <c r="V1882" i="1" s="1"/>
  <c r="W1874" i="1"/>
  <c r="U1874" i="1"/>
  <c r="V1874" i="1" s="1"/>
  <c r="W1866" i="1"/>
  <c r="U1866" i="1"/>
  <c r="V1866" i="1" s="1"/>
  <c r="W1858" i="1"/>
  <c r="U1858" i="1"/>
  <c r="V1858" i="1" s="1"/>
  <c r="W1850" i="1"/>
  <c r="U1850" i="1"/>
  <c r="V1850" i="1" s="1"/>
  <c r="W1842" i="1"/>
  <c r="U1842" i="1"/>
  <c r="V1842" i="1" s="1"/>
  <c r="W1834" i="1"/>
  <c r="U1834" i="1"/>
  <c r="V1834" i="1" s="1"/>
  <c r="W1826" i="1"/>
  <c r="U1826" i="1"/>
  <c r="V1826" i="1" s="1"/>
  <c r="W1818" i="1"/>
  <c r="U1818" i="1"/>
  <c r="V1818" i="1" s="1"/>
  <c r="W1810" i="1"/>
  <c r="U1810" i="1"/>
  <c r="V1810" i="1" s="1"/>
  <c r="W1802" i="1"/>
  <c r="U1802" i="1"/>
  <c r="V1802" i="1" s="1"/>
  <c r="W1794" i="1"/>
  <c r="U1794" i="1"/>
  <c r="V1794" i="1" s="1"/>
  <c r="W1786" i="1"/>
  <c r="U1786" i="1"/>
  <c r="V1786" i="1" s="1"/>
  <c r="W1778" i="1"/>
  <c r="U1778" i="1"/>
  <c r="V1778" i="1" s="1"/>
  <c r="W1770" i="1"/>
  <c r="U1770" i="1"/>
  <c r="V1770" i="1" s="1"/>
  <c r="W1762" i="1"/>
  <c r="U1762" i="1"/>
  <c r="V1762" i="1" s="1"/>
  <c r="W1754" i="1"/>
  <c r="U1754" i="1"/>
  <c r="V1754" i="1" s="1"/>
  <c r="W1746" i="1"/>
  <c r="U1746" i="1"/>
  <c r="V1746" i="1" s="1"/>
  <c r="W1738" i="1"/>
  <c r="U1738" i="1"/>
  <c r="V1738" i="1" s="1"/>
  <c r="W1730" i="1"/>
  <c r="U1730" i="1"/>
  <c r="V1730" i="1" s="1"/>
  <c r="W1722" i="1"/>
  <c r="U1722" i="1"/>
  <c r="V1722" i="1" s="1"/>
  <c r="W1714" i="1"/>
  <c r="U1714" i="1"/>
  <c r="V1714" i="1" s="1"/>
  <c r="W1706" i="1"/>
  <c r="U1706" i="1"/>
  <c r="V1706" i="1" s="1"/>
  <c r="W1698" i="1"/>
  <c r="U1698" i="1"/>
  <c r="V1698" i="1" s="1"/>
  <c r="W1690" i="1"/>
  <c r="U1690" i="1"/>
  <c r="V1690" i="1" s="1"/>
  <c r="W1682" i="1"/>
  <c r="U1682" i="1"/>
  <c r="V1682" i="1" s="1"/>
  <c r="W1674" i="1"/>
  <c r="U1674" i="1"/>
  <c r="V1674" i="1" s="1"/>
  <c r="W1666" i="1"/>
  <c r="U1666" i="1"/>
  <c r="V1666" i="1" s="1"/>
  <c r="W1658" i="1"/>
  <c r="U1658" i="1"/>
  <c r="V1658" i="1" s="1"/>
  <c r="W1650" i="1"/>
  <c r="U1650" i="1"/>
  <c r="V1650" i="1" s="1"/>
  <c r="W1642" i="1"/>
  <c r="U1642" i="1"/>
  <c r="V1642" i="1" s="1"/>
  <c r="W1634" i="1"/>
  <c r="U1634" i="1"/>
  <c r="V1634" i="1" s="1"/>
  <c r="W1626" i="1"/>
  <c r="U1626" i="1"/>
  <c r="V1626" i="1" s="1"/>
  <c r="W1618" i="1"/>
  <c r="U1618" i="1"/>
  <c r="V1618" i="1" s="1"/>
  <c r="W1610" i="1"/>
  <c r="U1610" i="1"/>
  <c r="V1610" i="1" s="1"/>
  <c r="W1602" i="1"/>
  <c r="U1602" i="1"/>
  <c r="V1602" i="1" s="1"/>
  <c r="W1594" i="1"/>
  <c r="U1594" i="1"/>
  <c r="V1594" i="1" s="1"/>
  <c r="W1586" i="1"/>
  <c r="U1586" i="1"/>
  <c r="V1586" i="1" s="1"/>
  <c r="W1578" i="1"/>
  <c r="U1578" i="1"/>
  <c r="V1578" i="1" s="1"/>
  <c r="W1570" i="1"/>
  <c r="U1570" i="1"/>
  <c r="V1570" i="1" s="1"/>
  <c r="W1562" i="1"/>
  <c r="U1562" i="1"/>
  <c r="V1562" i="1" s="1"/>
  <c r="W1554" i="1"/>
  <c r="U1554" i="1"/>
  <c r="V1554" i="1" s="1"/>
  <c r="W1546" i="1"/>
  <c r="U1546" i="1"/>
  <c r="V1546" i="1" s="1"/>
  <c r="W1538" i="1"/>
  <c r="U1538" i="1"/>
  <c r="V1538" i="1" s="1"/>
  <c r="W1530" i="1"/>
  <c r="U1530" i="1"/>
  <c r="V1530" i="1" s="1"/>
  <c r="W1522" i="1"/>
  <c r="U1522" i="1"/>
  <c r="V1522" i="1" s="1"/>
  <c r="W1514" i="1"/>
  <c r="U1514" i="1"/>
  <c r="V1514" i="1" s="1"/>
  <c r="W1506" i="1"/>
  <c r="U1506" i="1"/>
  <c r="V1506" i="1" s="1"/>
  <c r="W1498" i="1"/>
  <c r="U1498" i="1"/>
  <c r="V1498" i="1" s="1"/>
  <c r="W1490" i="1"/>
  <c r="U1490" i="1"/>
  <c r="V1490" i="1" s="1"/>
  <c r="W1482" i="1"/>
  <c r="U1482" i="1"/>
  <c r="V1482" i="1" s="1"/>
  <c r="W1474" i="1"/>
  <c r="U1474" i="1"/>
  <c r="V1474" i="1" s="1"/>
  <c r="W1466" i="1"/>
  <c r="U1466" i="1"/>
  <c r="V1466" i="1" s="1"/>
  <c r="W1458" i="1"/>
  <c r="U1458" i="1"/>
  <c r="V1458" i="1" s="1"/>
  <c r="W1450" i="1"/>
  <c r="U1450" i="1"/>
  <c r="V1450" i="1" s="1"/>
  <c r="W1442" i="1"/>
  <c r="U1442" i="1"/>
  <c r="V1442" i="1" s="1"/>
  <c r="U1434" i="1"/>
  <c r="V1434" i="1" s="1"/>
  <c r="W1434" i="1"/>
  <c r="W1426" i="1"/>
  <c r="U1426" i="1"/>
  <c r="V1426" i="1" s="1"/>
  <c r="U1418" i="1"/>
  <c r="V1418" i="1" s="1"/>
  <c r="W1418" i="1"/>
  <c r="W1410" i="1"/>
  <c r="U1410" i="1"/>
  <c r="V1410" i="1" s="1"/>
  <c r="U1402" i="1"/>
  <c r="V1402" i="1" s="1"/>
  <c r="W1402" i="1"/>
  <c r="W1394" i="1"/>
  <c r="U1394" i="1"/>
  <c r="V1394" i="1" s="1"/>
  <c r="W1386" i="1"/>
  <c r="U1386" i="1"/>
  <c r="V1386" i="1" s="1"/>
  <c r="W1378" i="1"/>
  <c r="U1378" i="1"/>
  <c r="V1378" i="1" s="1"/>
  <c r="W1370" i="1"/>
  <c r="U1370" i="1"/>
  <c r="V1370" i="1" s="1"/>
  <c r="W1362" i="1"/>
  <c r="U1362" i="1"/>
  <c r="V1362" i="1" s="1"/>
  <c r="W1354" i="1"/>
  <c r="U1354" i="1"/>
  <c r="V1354" i="1" s="1"/>
  <c r="W1346" i="1"/>
  <c r="U1346" i="1"/>
  <c r="V1346" i="1" s="1"/>
  <c r="W1338" i="1"/>
  <c r="U1338" i="1"/>
  <c r="V1338" i="1" s="1"/>
  <c r="W1330" i="1"/>
  <c r="U1330" i="1"/>
  <c r="V1330" i="1" s="1"/>
  <c r="W1322" i="1"/>
  <c r="U1322" i="1"/>
  <c r="V1322" i="1" s="1"/>
  <c r="W1314" i="1"/>
  <c r="U1314" i="1"/>
  <c r="V1314" i="1" s="1"/>
  <c r="W1306" i="1"/>
  <c r="U1306" i="1"/>
  <c r="V1306" i="1" s="1"/>
  <c r="W1298" i="1"/>
  <c r="U1298" i="1"/>
  <c r="V1298" i="1" s="1"/>
  <c r="W1290" i="1"/>
  <c r="U1290" i="1"/>
  <c r="V1290" i="1" s="1"/>
  <c r="W1282" i="1"/>
  <c r="U1282" i="1"/>
  <c r="V1282" i="1" s="1"/>
  <c r="W1274" i="1"/>
  <c r="U1274" i="1"/>
  <c r="V1274" i="1" s="1"/>
  <c r="W1266" i="1"/>
  <c r="U1266" i="1"/>
  <c r="V1266" i="1" s="1"/>
  <c r="W1258" i="1"/>
  <c r="U1258" i="1"/>
  <c r="V1258" i="1" s="1"/>
  <c r="W1250" i="1"/>
  <c r="U1250" i="1"/>
  <c r="V1250" i="1" s="1"/>
  <c r="W1242" i="1"/>
  <c r="U1242" i="1"/>
  <c r="V1242" i="1" s="1"/>
  <c r="U1234" i="1"/>
  <c r="V1234" i="1" s="1"/>
  <c r="W1234" i="1"/>
  <c r="U1226" i="1"/>
  <c r="V1226" i="1" s="1"/>
  <c r="W1226" i="1"/>
  <c r="U1218" i="1"/>
  <c r="V1218" i="1" s="1"/>
  <c r="W1218" i="1"/>
  <c r="U1210" i="1"/>
  <c r="V1210" i="1" s="1"/>
  <c r="W1210" i="1"/>
  <c r="U1202" i="1"/>
  <c r="V1202" i="1" s="1"/>
  <c r="W1202" i="1"/>
  <c r="U1194" i="1"/>
  <c r="V1194" i="1" s="1"/>
  <c r="W1194" i="1"/>
  <c r="U1186" i="1"/>
  <c r="V1186" i="1" s="1"/>
  <c r="W1186" i="1"/>
  <c r="U1178" i="1"/>
  <c r="V1178" i="1" s="1"/>
  <c r="W1178" i="1"/>
  <c r="U1170" i="1"/>
  <c r="V1170" i="1" s="1"/>
  <c r="W1170" i="1"/>
  <c r="U1162" i="1"/>
  <c r="V1162" i="1" s="1"/>
  <c r="W1162" i="1"/>
  <c r="U1154" i="1"/>
  <c r="V1154" i="1" s="1"/>
  <c r="W1154" i="1"/>
  <c r="U1146" i="1"/>
  <c r="V1146" i="1" s="1"/>
  <c r="W1146" i="1"/>
  <c r="U1138" i="1"/>
  <c r="V1138" i="1" s="1"/>
  <c r="W1138" i="1"/>
  <c r="U1130" i="1"/>
  <c r="V1130" i="1" s="1"/>
  <c r="W1130" i="1"/>
  <c r="U1122" i="1"/>
  <c r="V1122" i="1" s="1"/>
  <c r="W1122" i="1"/>
  <c r="U1114" i="1"/>
  <c r="V1114" i="1" s="1"/>
  <c r="W1114" i="1"/>
  <c r="U1106" i="1"/>
  <c r="V1106" i="1" s="1"/>
  <c r="W1106" i="1"/>
  <c r="U1098" i="1"/>
  <c r="V1098" i="1" s="1"/>
  <c r="W1098" i="1"/>
  <c r="U1090" i="1"/>
  <c r="V1090" i="1" s="1"/>
  <c r="W1090" i="1"/>
  <c r="U1082" i="1"/>
  <c r="V1082" i="1" s="1"/>
  <c r="W1082" i="1"/>
  <c r="U1074" i="1"/>
  <c r="V1074" i="1" s="1"/>
  <c r="W1074" i="1"/>
  <c r="U1066" i="1"/>
  <c r="V1066" i="1" s="1"/>
  <c r="W1066" i="1"/>
  <c r="U1058" i="1"/>
  <c r="V1058" i="1" s="1"/>
  <c r="W1058" i="1"/>
  <c r="U1050" i="1"/>
  <c r="V1050" i="1" s="1"/>
  <c r="W1050" i="1"/>
  <c r="U1042" i="1"/>
  <c r="V1042" i="1" s="1"/>
  <c r="W1042" i="1"/>
  <c r="U1034" i="1"/>
  <c r="V1034" i="1" s="1"/>
  <c r="W1034" i="1"/>
  <c r="U1026" i="1"/>
  <c r="V1026" i="1" s="1"/>
  <c r="W1026" i="1"/>
  <c r="U1018" i="1"/>
  <c r="V1018" i="1" s="1"/>
  <c r="W1018" i="1"/>
  <c r="U1010" i="1"/>
  <c r="V1010" i="1" s="1"/>
  <c r="W1010" i="1"/>
  <c r="U1002" i="1"/>
  <c r="V1002" i="1" s="1"/>
  <c r="W1002" i="1"/>
  <c r="U994" i="1"/>
  <c r="V994" i="1" s="1"/>
  <c r="W994" i="1"/>
  <c r="U986" i="1"/>
  <c r="V986" i="1" s="1"/>
  <c r="W986" i="1"/>
  <c r="U978" i="1"/>
  <c r="V978" i="1" s="1"/>
  <c r="W978" i="1"/>
  <c r="U970" i="1"/>
  <c r="V970" i="1" s="1"/>
  <c r="W970" i="1"/>
  <c r="U962" i="1"/>
  <c r="V962" i="1" s="1"/>
  <c r="W962" i="1"/>
  <c r="U954" i="1"/>
  <c r="V954" i="1" s="1"/>
  <c r="W954" i="1"/>
  <c r="U946" i="1"/>
  <c r="V946" i="1" s="1"/>
  <c r="W946" i="1"/>
  <c r="U938" i="1"/>
  <c r="V938" i="1" s="1"/>
  <c r="W938" i="1"/>
  <c r="U930" i="1"/>
  <c r="V930" i="1" s="1"/>
  <c r="W930" i="1"/>
  <c r="U922" i="1"/>
  <c r="V922" i="1" s="1"/>
  <c r="W922" i="1"/>
  <c r="U914" i="1"/>
  <c r="V914" i="1" s="1"/>
  <c r="W914" i="1"/>
  <c r="U906" i="1"/>
  <c r="V906" i="1" s="1"/>
  <c r="W906" i="1"/>
  <c r="U898" i="1"/>
  <c r="V898" i="1" s="1"/>
  <c r="W898" i="1"/>
  <c r="U890" i="1"/>
  <c r="V890" i="1" s="1"/>
  <c r="W890" i="1"/>
  <c r="U882" i="1"/>
  <c r="V882" i="1" s="1"/>
  <c r="W882" i="1"/>
  <c r="U874" i="1"/>
  <c r="V874" i="1" s="1"/>
  <c r="W874" i="1"/>
  <c r="U866" i="1"/>
  <c r="V866" i="1" s="1"/>
  <c r="W866" i="1"/>
  <c r="U858" i="1"/>
  <c r="V858" i="1" s="1"/>
  <c r="W858" i="1"/>
  <c r="U850" i="1"/>
  <c r="V850" i="1" s="1"/>
  <c r="W850" i="1"/>
  <c r="U842" i="1"/>
  <c r="V842" i="1" s="1"/>
  <c r="W842" i="1"/>
  <c r="U834" i="1"/>
  <c r="V834" i="1" s="1"/>
  <c r="W834" i="1"/>
  <c r="U826" i="1"/>
  <c r="V826" i="1" s="1"/>
  <c r="W826" i="1"/>
  <c r="U818" i="1"/>
  <c r="V818" i="1" s="1"/>
  <c r="W818" i="1"/>
  <c r="U810" i="1"/>
  <c r="V810" i="1" s="1"/>
  <c r="W810" i="1"/>
  <c r="U802" i="1"/>
  <c r="V802" i="1" s="1"/>
  <c r="W802" i="1"/>
  <c r="U794" i="1"/>
  <c r="V794" i="1" s="1"/>
  <c r="W794" i="1"/>
  <c r="U786" i="1"/>
  <c r="V786" i="1" s="1"/>
  <c r="W786" i="1"/>
  <c r="U778" i="1"/>
  <c r="V778" i="1" s="1"/>
  <c r="W778" i="1"/>
  <c r="U770" i="1"/>
  <c r="V770" i="1" s="1"/>
  <c r="W770" i="1"/>
  <c r="U762" i="1"/>
  <c r="V762" i="1" s="1"/>
  <c r="W762" i="1"/>
  <c r="U754" i="1"/>
  <c r="V754" i="1" s="1"/>
  <c r="W754" i="1"/>
  <c r="U746" i="1"/>
  <c r="V746" i="1" s="1"/>
  <c r="W746" i="1"/>
  <c r="U738" i="1"/>
  <c r="V738" i="1" s="1"/>
  <c r="W738" i="1"/>
  <c r="U730" i="1"/>
  <c r="V730" i="1" s="1"/>
  <c r="W730" i="1"/>
  <c r="U722" i="1"/>
  <c r="V722" i="1" s="1"/>
  <c r="W722" i="1"/>
  <c r="U714" i="1"/>
  <c r="V714" i="1" s="1"/>
  <c r="W714" i="1"/>
  <c r="U706" i="1"/>
  <c r="V706" i="1" s="1"/>
  <c r="W706" i="1"/>
  <c r="U698" i="1"/>
  <c r="V698" i="1" s="1"/>
  <c r="W698" i="1"/>
  <c r="U690" i="1"/>
  <c r="V690" i="1" s="1"/>
  <c r="W690" i="1"/>
  <c r="U682" i="1"/>
  <c r="V682" i="1" s="1"/>
  <c r="W682" i="1"/>
  <c r="U674" i="1"/>
  <c r="V674" i="1" s="1"/>
  <c r="W674" i="1"/>
  <c r="U666" i="1"/>
  <c r="V666" i="1" s="1"/>
  <c r="W666" i="1"/>
  <c r="U658" i="1"/>
  <c r="V658" i="1" s="1"/>
  <c r="W658" i="1"/>
  <c r="U650" i="1"/>
  <c r="V650" i="1" s="1"/>
  <c r="W650" i="1"/>
  <c r="U642" i="1"/>
  <c r="V642" i="1" s="1"/>
  <c r="W642" i="1"/>
  <c r="U634" i="1"/>
  <c r="V634" i="1" s="1"/>
  <c r="W634" i="1"/>
  <c r="U626" i="1"/>
  <c r="V626" i="1" s="1"/>
  <c r="W626" i="1"/>
  <c r="U618" i="1"/>
  <c r="V618" i="1" s="1"/>
  <c r="W618" i="1"/>
  <c r="U610" i="1"/>
  <c r="V610" i="1" s="1"/>
  <c r="W610" i="1"/>
  <c r="U602" i="1"/>
  <c r="V602" i="1" s="1"/>
  <c r="W602" i="1"/>
  <c r="U594" i="1"/>
  <c r="V594" i="1" s="1"/>
  <c r="W594" i="1"/>
  <c r="U586" i="1"/>
  <c r="V586" i="1" s="1"/>
  <c r="W586" i="1"/>
  <c r="U578" i="1"/>
  <c r="V578" i="1" s="1"/>
  <c r="W578" i="1"/>
  <c r="U570" i="1"/>
  <c r="V570" i="1" s="1"/>
  <c r="W570" i="1"/>
  <c r="U562" i="1"/>
  <c r="V562" i="1" s="1"/>
  <c r="W562" i="1"/>
  <c r="U554" i="1"/>
  <c r="V554" i="1" s="1"/>
  <c r="W554" i="1"/>
  <c r="U546" i="1"/>
  <c r="V546" i="1" s="1"/>
  <c r="W546" i="1"/>
  <c r="U538" i="1"/>
  <c r="V538" i="1" s="1"/>
  <c r="W538" i="1"/>
  <c r="U530" i="1"/>
  <c r="V530" i="1" s="1"/>
  <c r="W530" i="1"/>
  <c r="U522" i="1"/>
  <c r="V522" i="1" s="1"/>
  <c r="W522" i="1"/>
  <c r="U514" i="1"/>
  <c r="V514" i="1" s="1"/>
  <c r="W514" i="1"/>
  <c r="U506" i="1"/>
  <c r="V506" i="1" s="1"/>
  <c r="W506" i="1"/>
  <c r="U498" i="1"/>
  <c r="V498" i="1" s="1"/>
  <c r="W498" i="1"/>
  <c r="U490" i="1"/>
  <c r="V490" i="1" s="1"/>
  <c r="W490" i="1"/>
  <c r="U482" i="1"/>
  <c r="V482" i="1" s="1"/>
  <c r="W482" i="1"/>
  <c r="U474" i="1"/>
  <c r="V474" i="1" s="1"/>
  <c r="W474" i="1"/>
  <c r="U466" i="1"/>
  <c r="V466" i="1" s="1"/>
  <c r="W466" i="1"/>
  <c r="U458" i="1"/>
  <c r="V458" i="1" s="1"/>
  <c r="W458" i="1"/>
  <c r="U450" i="1"/>
  <c r="V450" i="1" s="1"/>
  <c r="W450" i="1"/>
  <c r="U442" i="1"/>
  <c r="V442" i="1" s="1"/>
  <c r="W442" i="1"/>
  <c r="U434" i="1"/>
  <c r="V434" i="1" s="1"/>
  <c r="W434" i="1"/>
  <c r="U426" i="1"/>
  <c r="V426" i="1" s="1"/>
  <c r="W426" i="1"/>
  <c r="U418" i="1"/>
  <c r="V418" i="1" s="1"/>
  <c r="W418" i="1"/>
  <c r="U410" i="1"/>
  <c r="V410" i="1" s="1"/>
  <c r="W410" i="1"/>
  <c r="U402" i="1"/>
  <c r="V402" i="1" s="1"/>
  <c r="W402" i="1"/>
  <c r="U394" i="1"/>
  <c r="V394" i="1" s="1"/>
  <c r="W394" i="1"/>
  <c r="U386" i="1"/>
  <c r="V386" i="1" s="1"/>
  <c r="W386" i="1"/>
  <c r="U378" i="1"/>
  <c r="V378" i="1" s="1"/>
  <c r="W378" i="1"/>
  <c r="U370" i="1"/>
  <c r="V370" i="1" s="1"/>
  <c r="W370" i="1"/>
  <c r="U362" i="1"/>
  <c r="V362" i="1" s="1"/>
  <c r="W362" i="1"/>
  <c r="U354" i="1"/>
  <c r="V354" i="1" s="1"/>
  <c r="W354" i="1"/>
  <c r="U346" i="1"/>
  <c r="V346" i="1" s="1"/>
  <c r="W346" i="1"/>
  <c r="U338" i="1"/>
  <c r="V338" i="1" s="1"/>
  <c r="W338" i="1"/>
  <c r="U330" i="1"/>
  <c r="V330" i="1" s="1"/>
  <c r="W330" i="1"/>
  <c r="U322" i="1"/>
  <c r="V322" i="1" s="1"/>
  <c r="W322" i="1"/>
  <c r="U314" i="1"/>
  <c r="V314" i="1" s="1"/>
  <c r="W314" i="1"/>
  <c r="U306" i="1"/>
  <c r="V306" i="1" s="1"/>
  <c r="W306" i="1"/>
  <c r="U298" i="1"/>
  <c r="V298" i="1" s="1"/>
  <c r="W298" i="1"/>
  <c r="U290" i="1"/>
  <c r="V290" i="1" s="1"/>
  <c r="W290" i="1"/>
  <c r="U282" i="1"/>
  <c r="V282" i="1" s="1"/>
  <c r="W282" i="1"/>
  <c r="U274" i="1"/>
  <c r="V274" i="1" s="1"/>
  <c r="W274" i="1"/>
  <c r="U266" i="1"/>
  <c r="V266" i="1" s="1"/>
  <c r="W266" i="1"/>
  <c r="U258" i="1"/>
  <c r="V258" i="1" s="1"/>
  <c r="W258" i="1"/>
  <c r="U250" i="1"/>
  <c r="V250" i="1" s="1"/>
  <c r="W250" i="1"/>
  <c r="U242" i="1"/>
  <c r="V242" i="1" s="1"/>
  <c r="W242" i="1"/>
  <c r="U234" i="1"/>
  <c r="V234" i="1" s="1"/>
  <c r="W234" i="1"/>
  <c r="U226" i="1"/>
  <c r="V226" i="1" s="1"/>
  <c r="W226" i="1"/>
  <c r="U218" i="1"/>
  <c r="V218" i="1" s="1"/>
  <c r="W218" i="1"/>
  <c r="U210" i="1"/>
  <c r="V210" i="1" s="1"/>
  <c r="W210" i="1"/>
  <c r="U202" i="1"/>
  <c r="V202" i="1" s="1"/>
  <c r="W202" i="1"/>
  <c r="U194" i="1"/>
  <c r="V194" i="1" s="1"/>
  <c r="W194" i="1"/>
  <c r="U186" i="1"/>
  <c r="V186" i="1" s="1"/>
  <c r="W186" i="1"/>
  <c r="U178" i="1"/>
  <c r="V178" i="1" s="1"/>
  <c r="W178" i="1"/>
  <c r="U170" i="1"/>
  <c r="V170" i="1" s="1"/>
  <c r="W170" i="1"/>
  <c r="U162" i="1"/>
  <c r="V162" i="1" s="1"/>
  <c r="W162" i="1"/>
  <c r="U154" i="1"/>
  <c r="V154" i="1" s="1"/>
  <c r="W154" i="1"/>
  <c r="U146" i="1"/>
  <c r="V146" i="1" s="1"/>
  <c r="W146" i="1"/>
  <c r="U138" i="1"/>
  <c r="V138" i="1" s="1"/>
  <c r="W138" i="1"/>
  <c r="U130" i="1"/>
  <c r="V130" i="1" s="1"/>
  <c r="W130" i="1"/>
  <c r="U122" i="1"/>
  <c r="V122" i="1" s="1"/>
  <c r="W122" i="1"/>
  <c r="U114" i="1"/>
  <c r="V114" i="1" s="1"/>
  <c r="W114" i="1"/>
  <c r="U106" i="1"/>
  <c r="V106" i="1" s="1"/>
  <c r="W106" i="1"/>
  <c r="U98" i="1"/>
  <c r="V98" i="1" s="1"/>
  <c r="W98" i="1"/>
  <c r="U90" i="1"/>
  <c r="V90" i="1" s="1"/>
  <c r="W90" i="1"/>
  <c r="U82" i="1"/>
  <c r="V82" i="1" s="1"/>
  <c r="W82" i="1"/>
  <c r="U74" i="1"/>
  <c r="V74" i="1" s="1"/>
  <c r="W74" i="1"/>
  <c r="U66" i="1"/>
  <c r="V66" i="1" s="1"/>
  <c r="W66" i="1"/>
  <c r="U58" i="1"/>
  <c r="V58" i="1" s="1"/>
  <c r="W58" i="1"/>
  <c r="U50" i="1"/>
  <c r="V50" i="1" s="1"/>
  <c r="W50" i="1"/>
  <c r="W42" i="1"/>
  <c r="U42" i="1"/>
  <c r="V42" i="1" s="1"/>
  <c r="W34" i="1"/>
  <c r="U34" i="1"/>
  <c r="V34" i="1" s="1"/>
  <c r="W26" i="1"/>
  <c r="U26" i="1"/>
  <c r="V26" i="1" s="1"/>
  <c r="W18" i="1"/>
  <c r="U18" i="1"/>
  <c r="V18" i="1" s="1"/>
  <c r="W10" i="1"/>
  <c r="U10" i="1"/>
  <c r="V10" i="1" s="1"/>
  <c r="W2" i="1"/>
  <c r="U2" i="1"/>
  <c r="V2" i="1" s="1"/>
  <c r="U2561" i="1"/>
  <c r="V2561" i="1" s="1"/>
  <c r="W2561" i="1"/>
  <c r="U2553" i="1"/>
  <c r="V2553" i="1" s="1"/>
  <c r="W2553" i="1"/>
  <c r="U2545" i="1"/>
  <c r="V2545" i="1" s="1"/>
  <c r="W2545" i="1"/>
  <c r="U2537" i="1"/>
  <c r="V2537" i="1" s="1"/>
  <c r="W2537" i="1"/>
  <c r="U2529" i="1"/>
  <c r="V2529" i="1" s="1"/>
  <c r="W2529" i="1"/>
  <c r="U2521" i="1"/>
  <c r="V2521" i="1" s="1"/>
  <c r="W2521" i="1"/>
  <c r="U2513" i="1"/>
  <c r="V2513" i="1" s="1"/>
  <c r="W2513" i="1"/>
  <c r="U2505" i="1"/>
  <c r="V2505" i="1" s="1"/>
  <c r="W2505" i="1"/>
  <c r="U2497" i="1"/>
  <c r="V2497" i="1" s="1"/>
  <c r="W2497" i="1"/>
  <c r="U2489" i="1"/>
  <c r="V2489" i="1" s="1"/>
  <c r="W2489" i="1"/>
  <c r="U2481" i="1"/>
  <c r="V2481" i="1" s="1"/>
  <c r="W2481" i="1"/>
  <c r="U2473" i="1"/>
  <c r="V2473" i="1" s="1"/>
  <c r="W2473" i="1"/>
  <c r="U2465" i="1"/>
  <c r="V2465" i="1" s="1"/>
  <c r="W2465" i="1"/>
  <c r="U2457" i="1"/>
  <c r="V2457" i="1" s="1"/>
  <c r="W2457" i="1"/>
  <c r="U2449" i="1"/>
  <c r="V2449" i="1" s="1"/>
  <c r="W2449" i="1"/>
  <c r="U2441" i="1"/>
  <c r="V2441" i="1" s="1"/>
  <c r="W2441" i="1"/>
  <c r="U2433" i="1"/>
  <c r="V2433" i="1" s="1"/>
  <c r="W2433" i="1"/>
  <c r="U2425" i="1"/>
  <c r="V2425" i="1" s="1"/>
  <c r="W2425" i="1"/>
  <c r="U2417" i="1"/>
  <c r="V2417" i="1" s="1"/>
  <c r="W2417" i="1"/>
  <c r="U2409" i="1"/>
  <c r="V2409" i="1" s="1"/>
  <c r="W2409" i="1"/>
  <c r="U2401" i="1"/>
  <c r="V2401" i="1" s="1"/>
  <c r="W2401" i="1"/>
  <c r="U2393" i="1"/>
  <c r="V2393" i="1" s="1"/>
  <c r="W2393" i="1"/>
  <c r="U2385" i="1"/>
  <c r="V2385" i="1" s="1"/>
  <c r="W2385" i="1"/>
  <c r="U2377" i="1"/>
  <c r="V2377" i="1" s="1"/>
  <c r="W2377" i="1"/>
  <c r="U2369" i="1"/>
  <c r="V2369" i="1" s="1"/>
  <c r="W2369" i="1"/>
  <c r="U2361" i="1"/>
  <c r="V2361" i="1" s="1"/>
  <c r="W2361" i="1"/>
  <c r="U2353" i="1"/>
  <c r="V2353" i="1" s="1"/>
  <c r="W2353" i="1"/>
  <c r="U2345" i="1"/>
  <c r="V2345" i="1" s="1"/>
  <c r="W2345" i="1"/>
  <c r="U2337" i="1"/>
  <c r="V2337" i="1" s="1"/>
  <c r="W2337" i="1"/>
  <c r="U2329" i="1"/>
  <c r="V2329" i="1" s="1"/>
  <c r="W2329" i="1"/>
  <c r="U2321" i="1"/>
  <c r="V2321" i="1" s="1"/>
  <c r="W2321" i="1"/>
  <c r="U2313" i="1"/>
  <c r="V2313" i="1" s="1"/>
  <c r="W2313" i="1"/>
  <c r="U2305" i="1"/>
  <c r="V2305" i="1" s="1"/>
  <c r="W2305" i="1"/>
  <c r="U2297" i="1"/>
  <c r="V2297" i="1" s="1"/>
  <c r="W2297" i="1"/>
  <c r="U2289" i="1"/>
  <c r="V2289" i="1" s="1"/>
  <c r="W2289" i="1"/>
  <c r="U2281" i="1"/>
  <c r="V2281" i="1" s="1"/>
  <c r="W2281" i="1"/>
  <c r="U2273" i="1"/>
  <c r="V2273" i="1" s="1"/>
  <c r="W2273" i="1"/>
  <c r="U2265" i="1"/>
  <c r="V2265" i="1" s="1"/>
  <c r="W2265" i="1"/>
  <c r="U2257" i="1"/>
  <c r="V2257" i="1" s="1"/>
  <c r="W2257" i="1"/>
  <c r="U2249" i="1"/>
  <c r="V2249" i="1" s="1"/>
  <c r="W2249" i="1"/>
  <c r="U2241" i="1"/>
  <c r="V2241" i="1" s="1"/>
  <c r="W2241" i="1"/>
  <c r="U2233" i="1"/>
  <c r="V2233" i="1" s="1"/>
  <c r="W2233" i="1"/>
  <c r="U2225" i="1"/>
  <c r="V2225" i="1" s="1"/>
  <c r="W2225" i="1"/>
  <c r="U2217" i="1"/>
  <c r="V2217" i="1" s="1"/>
  <c r="W2217" i="1"/>
  <c r="U2209" i="1"/>
  <c r="V2209" i="1" s="1"/>
  <c r="W2209" i="1"/>
  <c r="U2201" i="1"/>
  <c r="V2201" i="1" s="1"/>
  <c r="W2201" i="1"/>
  <c r="U2193" i="1"/>
  <c r="V2193" i="1" s="1"/>
  <c r="W2193" i="1"/>
  <c r="U2185" i="1"/>
  <c r="V2185" i="1" s="1"/>
  <c r="W2185" i="1"/>
  <c r="U2177" i="1"/>
  <c r="V2177" i="1" s="1"/>
  <c r="W2177" i="1"/>
  <c r="U2169" i="1"/>
  <c r="V2169" i="1" s="1"/>
  <c r="W2169" i="1"/>
  <c r="U2161" i="1"/>
  <c r="V2161" i="1" s="1"/>
  <c r="W2161" i="1"/>
  <c r="U2153" i="1"/>
  <c r="V2153" i="1" s="1"/>
  <c r="W2153" i="1"/>
  <c r="U2145" i="1"/>
  <c r="V2145" i="1" s="1"/>
  <c r="W2145" i="1"/>
  <c r="U2137" i="1"/>
  <c r="V2137" i="1" s="1"/>
  <c r="W2137" i="1"/>
  <c r="U2129" i="1"/>
  <c r="V2129" i="1" s="1"/>
  <c r="W2129" i="1"/>
  <c r="U2121" i="1"/>
  <c r="V2121" i="1" s="1"/>
  <c r="W2121" i="1"/>
  <c r="U2113" i="1"/>
  <c r="V2113" i="1" s="1"/>
  <c r="W2113" i="1"/>
  <c r="U2105" i="1"/>
  <c r="V2105" i="1" s="1"/>
  <c r="W2105" i="1"/>
  <c r="U2097" i="1"/>
  <c r="V2097" i="1" s="1"/>
  <c r="W2097" i="1"/>
  <c r="U2089" i="1"/>
  <c r="V2089" i="1" s="1"/>
  <c r="W2089" i="1"/>
  <c r="U2081" i="1"/>
  <c r="V2081" i="1" s="1"/>
  <c r="W2081" i="1"/>
  <c r="U2073" i="1"/>
  <c r="V2073" i="1" s="1"/>
  <c r="W2073" i="1"/>
  <c r="U2065" i="1"/>
  <c r="V2065" i="1" s="1"/>
  <c r="W2065" i="1"/>
  <c r="U2057" i="1"/>
  <c r="V2057" i="1" s="1"/>
  <c r="W2057" i="1"/>
  <c r="U2049" i="1"/>
  <c r="V2049" i="1" s="1"/>
  <c r="W2049" i="1"/>
  <c r="U2041" i="1"/>
  <c r="V2041" i="1" s="1"/>
  <c r="W2041" i="1"/>
  <c r="U2033" i="1"/>
  <c r="V2033" i="1" s="1"/>
  <c r="W2033" i="1"/>
  <c r="U2025" i="1"/>
  <c r="V2025" i="1" s="1"/>
  <c r="W2025" i="1"/>
  <c r="U2017" i="1"/>
  <c r="V2017" i="1" s="1"/>
  <c r="W2017" i="1"/>
  <c r="U2009" i="1"/>
  <c r="V2009" i="1" s="1"/>
  <c r="W2009" i="1"/>
  <c r="U2001" i="1"/>
  <c r="V2001" i="1" s="1"/>
  <c r="W2001" i="1"/>
  <c r="U1993" i="1"/>
  <c r="V1993" i="1" s="1"/>
  <c r="W1993" i="1"/>
  <c r="U1985" i="1"/>
  <c r="V1985" i="1" s="1"/>
  <c r="W1985" i="1"/>
  <c r="U1977" i="1"/>
  <c r="V1977" i="1" s="1"/>
  <c r="W1977" i="1"/>
  <c r="U1969" i="1"/>
  <c r="V1969" i="1" s="1"/>
  <c r="W1969" i="1"/>
  <c r="U1961" i="1"/>
  <c r="V1961" i="1" s="1"/>
  <c r="W1961" i="1"/>
  <c r="U1953" i="1"/>
  <c r="V1953" i="1" s="1"/>
  <c r="W1953" i="1"/>
  <c r="U1945" i="1"/>
  <c r="V1945" i="1" s="1"/>
  <c r="W1945" i="1"/>
  <c r="U1937" i="1"/>
  <c r="V1937" i="1" s="1"/>
  <c r="W1937" i="1"/>
  <c r="U1929" i="1"/>
  <c r="V1929" i="1" s="1"/>
  <c r="W1929" i="1"/>
  <c r="U1921" i="1"/>
  <c r="V1921" i="1" s="1"/>
  <c r="W1921" i="1"/>
  <c r="U1913" i="1"/>
  <c r="V1913" i="1" s="1"/>
  <c r="W1913" i="1"/>
  <c r="W1905" i="1"/>
  <c r="U1905" i="1"/>
  <c r="V1905" i="1" s="1"/>
  <c r="W1897" i="1"/>
  <c r="U1897" i="1"/>
  <c r="V1897" i="1" s="1"/>
  <c r="W1889" i="1"/>
  <c r="U1889" i="1"/>
  <c r="V1889" i="1" s="1"/>
  <c r="W1881" i="1"/>
  <c r="U1881" i="1"/>
  <c r="V1881" i="1" s="1"/>
  <c r="W1873" i="1"/>
  <c r="U1873" i="1"/>
  <c r="V1873" i="1" s="1"/>
  <c r="W1865" i="1"/>
  <c r="U1865" i="1"/>
  <c r="V1865" i="1" s="1"/>
  <c r="W1857" i="1"/>
  <c r="U1857" i="1"/>
  <c r="V1857" i="1" s="1"/>
  <c r="W1849" i="1"/>
  <c r="U1849" i="1"/>
  <c r="V1849" i="1" s="1"/>
  <c r="W1841" i="1"/>
  <c r="U1841" i="1"/>
  <c r="V1841" i="1" s="1"/>
  <c r="W1833" i="1"/>
  <c r="U1833" i="1"/>
  <c r="V1833" i="1" s="1"/>
  <c r="W1825" i="1"/>
  <c r="U1825" i="1"/>
  <c r="V1825" i="1" s="1"/>
  <c r="W1817" i="1"/>
  <c r="U1817" i="1"/>
  <c r="V1817" i="1" s="1"/>
  <c r="W1809" i="1"/>
  <c r="U1809" i="1"/>
  <c r="V1809" i="1" s="1"/>
  <c r="W1801" i="1"/>
  <c r="U1801" i="1"/>
  <c r="V1801" i="1" s="1"/>
  <c r="W1793" i="1"/>
  <c r="U1793" i="1"/>
  <c r="V1793" i="1" s="1"/>
  <c r="W1785" i="1"/>
  <c r="U1785" i="1"/>
  <c r="V1785" i="1" s="1"/>
  <c r="W1777" i="1"/>
  <c r="U1777" i="1"/>
  <c r="V1777" i="1" s="1"/>
  <c r="W1769" i="1"/>
  <c r="U1769" i="1"/>
  <c r="V1769" i="1" s="1"/>
  <c r="W1761" i="1"/>
  <c r="U1761" i="1"/>
  <c r="V1761" i="1" s="1"/>
  <c r="W1753" i="1"/>
  <c r="U1753" i="1"/>
  <c r="V1753" i="1" s="1"/>
  <c r="W1745" i="1"/>
  <c r="U1745" i="1"/>
  <c r="V1745" i="1" s="1"/>
  <c r="W1737" i="1"/>
  <c r="U1737" i="1"/>
  <c r="V1737" i="1" s="1"/>
  <c r="W1729" i="1"/>
  <c r="U1729" i="1"/>
  <c r="V1729" i="1" s="1"/>
  <c r="W1721" i="1"/>
  <c r="U1721" i="1"/>
  <c r="V1721" i="1" s="1"/>
  <c r="W1713" i="1"/>
  <c r="U1713" i="1"/>
  <c r="V1713" i="1" s="1"/>
  <c r="W1705" i="1"/>
  <c r="U1705" i="1"/>
  <c r="V1705" i="1" s="1"/>
  <c r="W1697" i="1"/>
  <c r="U1697" i="1"/>
  <c r="V1697" i="1" s="1"/>
  <c r="W1689" i="1"/>
  <c r="U1689" i="1"/>
  <c r="V1689" i="1" s="1"/>
  <c r="W1681" i="1"/>
  <c r="U1681" i="1"/>
  <c r="V1681" i="1" s="1"/>
  <c r="W1673" i="1"/>
  <c r="U1673" i="1"/>
  <c r="V1673" i="1" s="1"/>
  <c r="W1665" i="1"/>
  <c r="U1665" i="1"/>
  <c r="V1665" i="1" s="1"/>
  <c r="W1657" i="1"/>
  <c r="U1657" i="1"/>
  <c r="V1657" i="1" s="1"/>
  <c r="W1649" i="1"/>
  <c r="U1649" i="1"/>
  <c r="V1649" i="1" s="1"/>
  <c r="W1641" i="1"/>
  <c r="U1641" i="1"/>
  <c r="V1641" i="1" s="1"/>
  <c r="W1633" i="1"/>
  <c r="U1633" i="1"/>
  <c r="V1633" i="1" s="1"/>
  <c r="W1625" i="1"/>
  <c r="U1625" i="1"/>
  <c r="V1625" i="1" s="1"/>
  <c r="W1617" i="1"/>
  <c r="U1617" i="1"/>
  <c r="V1617" i="1" s="1"/>
  <c r="W1609" i="1"/>
  <c r="U1609" i="1"/>
  <c r="V1609" i="1" s="1"/>
  <c r="W1601" i="1"/>
  <c r="U1601" i="1"/>
  <c r="V1601" i="1" s="1"/>
  <c r="W1593" i="1"/>
  <c r="U1593" i="1"/>
  <c r="V1593" i="1" s="1"/>
  <c r="W1585" i="1"/>
  <c r="U1585" i="1"/>
  <c r="V1585" i="1" s="1"/>
  <c r="W1577" i="1"/>
  <c r="U1577" i="1"/>
  <c r="V1577" i="1" s="1"/>
  <c r="W1569" i="1"/>
  <c r="U1569" i="1"/>
  <c r="V1569" i="1" s="1"/>
  <c r="W1561" i="1"/>
  <c r="U1561" i="1"/>
  <c r="V1561" i="1" s="1"/>
  <c r="W1553" i="1"/>
  <c r="U1553" i="1"/>
  <c r="V1553" i="1" s="1"/>
  <c r="W1545" i="1"/>
  <c r="U1545" i="1"/>
  <c r="V1545" i="1" s="1"/>
  <c r="W1537" i="1"/>
  <c r="U1537" i="1"/>
  <c r="V1537" i="1" s="1"/>
  <c r="U1529" i="1"/>
  <c r="V1529" i="1" s="1"/>
  <c r="W1529" i="1"/>
  <c r="U1521" i="1"/>
  <c r="V1521" i="1" s="1"/>
  <c r="W1521" i="1"/>
  <c r="U1513" i="1"/>
  <c r="V1513" i="1" s="1"/>
  <c r="W1513" i="1"/>
  <c r="U1505" i="1"/>
  <c r="V1505" i="1" s="1"/>
  <c r="W1505" i="1"/>
  <c r="U1497" i="1"/>
  <c r="V1497" i="1" s="1"/>
  <c r="W1497" i="1"/>
  <c r="U1489" i="1"/>
  <c r="V1489" i="1" s="1"/>
  <c r="W1489" i="1"/>
  <c r="U1481" i="1"/>
  <c r="V1481" i="1" s="1"/>
  <c r="W1481" i="1"/>
  <c r="U1473" i="1"/>
  <c r="V1473" i="1" s="1"/>
  <c r="W1473" i="1"/>
  <c r="U1465" i="1"/>
  <c r="V1465" i="1" s="1"/>
  <c r="W1465" i="1"/>
  <c r="U1457" i="1"/>
  <c r="V1457" i="1" s="1"/>
  <c r="W1457" i="1"/>
  <c r="U1449" i="1"/>
  <c r="V1449" i="1" s="1"/>
  <c r="W1449" i="1"/>
  <c r="W1441" i="1"/>
  <c r="U1441" i="1"/>
  <c r="V1441" i="1" s="1"/>
  <c r="W1433" i="1"/>
  <c r="U1433" i="1"/>
  <c r="V1433" i="1" s="1"/>
  <c r="W1425" i="1"/>
  <c r="U1425" i="1"/>
  <c r="V1425" i="1" s="1"/>
  <c r="W1417" i="1"/>
  <c r="U1417" i="1"/>
  <c r="V1417" i="1" s="1"/>
  <c r="W1409" i="1"/>
  <c r="U1409" i="1"/>
  <c r="V1409" i="1" s="1"/>
  <c r="W1401" i="1"/>
  <c r="U1401" i="1"/>
  <c r="V1401" i="1" s="1"/>
  <c r="W1393" i="1"/>
  <c r="U1393" i="1"/>
  <c r="V1393" i="1" s="1"/>
  <c r="W1385" i="1"/>
  <c r="U1385" i="1"/>
  <c r="V1385" i="1" s="1"/>
  <c r="W1377" i="1"/>
  <c r="U1377" i="1"/>
  <c r="V1377" i="1" s="1"/>
  <c r="W1369" i="1"/>
  <c r="U1369" i="1"/>
  <c r="V1369" i="1" s="1"/>
  <c r="W1361" i="1"/>
  <c r="U1361" i="1"/>
  <c r="V1361" i="1" s="1"/>
  <c r="W1353" i="1"/>
  <c r="U1353" i="1"/>
  <c r="V1353" i="1" s="1"/>
  <c r="W1345" i="1"/>
  <c r="U1345" i="1"/>
  <c r="V1345" i="1" s="1"/>
  <c r="W1337" i="1"/>
  <c r="U1337" i="1"/>
  <c r="V1337" i="1" s="1"/>
  <c r="W1329" i="1"/>
  <c r="U1329" i="1"/>
  <c r="V1329" i="1" s="1"/>
  <c r="W1321" i="1"/>
  <c r="U1321" i="1"/>
  <c r="V1321" i="1" s="1"/>
  <c r="W1313" i="1"/>
  <c r="U1313" i="1"/>
  <c r="V1313" i="1" s="1"/>
  <c r="W1305" i="1"/>
  <c r="U1305" i="1"/>
  <c r="V1305" i="1" s="1"/>
  <c r="W1297" i="1"/>
  <c r="U1297" i="1"/>
  <c r="V1297" i="1" s="1"/>
  <c r="W1289" i="1"/>
  <c r="U1289" i="1"/>
  <c r="V1289" i="1" s="1"/>
  <c r="W1281" i="1"/>
  <c r="U1281" i="1"/>
  <c r="V1281" i="1" s="1"/>
  <c r="W1273" i="1"/>
  <c r="U1273" i="1"/>
  <c r="V1273" i="1" s="1"/>
  <c r="W1265" i="1"/>
  <c r="U1265" i="1"/>
  <c r="V1265" i="1" s="1"/>
  <c r="W1257" i="1"/>
  <c r="U1257" i="1"/>
  <c r="V1257" i="1" s="1"/>
  <c r="W1249" i="1"/>
  <c r="U1249" i="1"/>
  <c r="V1249" i="1" s="1"/>
  <c r="W1241" i="1"/>
  <c r="U1241" i="1"/>
  <c r="V1241" i="1" s="1"/>
  <c r="U1233" i="1"/>
  <c r="V1233" i="1" s="1"/>
  <c r="W1233" i="1"/>
  <c r="U1225" i="1"/>
  <c r="V1225" i="1" s="1"/>
  <c r="W1225" i="1"/>
  <c r="U1217" i="1"/>
  <c r="V1217" i="1" s="1"/>
  <c r="W1217" i="1"/>
  <c r="U1209" i="1"/>
  <c r="V1209" i="1" s="1"/>
  <c r="W1209" i="1"/>
  <c r="U1201" i="1"/>
  <c r="V1201" i="1" s="1"/>
  <c r="W1201" i="1"/>
  <c r="U1193" i="1"/>
  <c r="V1193" i="1" s="1"/>
  <c r="W1193" i="1"/>
  <c r="U1185" i="1"/>
  <c r="V1185" i="1" s="1"/>
  <c r="W1185" i="1"/>
  <c r="U1177" i="1"/>
  <c r="V1177" i="1" s="1"/>
  <c r="W1177" i="1"/>
  <c r="U1169" i="1"/>
  <c r="V1169" i="1" s="1"/>
  <c r="W1169" i="1"/>
  <c r="U1161" i="1"/>
  <c r="V1161" i="1" s="1"/>
  <c r="W1161" i="1"/>
  <c r="U1153" i="1"/>
  <c r="V1153" i="1" s="1"/>
  <c r="W1153" i="1"/>
  <c r="U1145" i="1"/>
  <c r="V1145" i="1" s="1"/>
  <c r="W1145" i="1"/>
  <c r="U1137" i="1"/>
  <c r="V1137" i="1" s="1"/>
  <c r="W1137" i="1"/>
  <c r="U1129" i="1"/>
  <c r="V1129" i="1" s="1"/>
  <c r="W1129" i="1"/>
  <c r="U1121" i="1"/>
  <c r="V1121" i="1" s="1"/>
  <c r="W1121" i="1"/>
  <c r="U1113" i="1"/>
  <c r="V1113" i="1" s="1"/>
  <c r="W1113" i="1"/>
  <c r="U1105" i="1"/>
  <c r="V1105" i="1" s="1"/>
  <c r="W1105" i="1"/>
  <c r="U1097" i="1"/>
  <c r="V1097" i="1" s="1"/>
  <c r="W1097" i="1"/>
  <c r="U1089" i="1"/>
  <c r="V1089" i="1" s="1"/>
  <c r="W1089" i="1"/>
  <c r="U1081" i="1"/>
  <c r="V1081" i="1" s="1"/>
  <c r="W1081" i="1"/>
  <c r="U1073" i="1"/>
  <c r="V1073" i="1" s="1"/>
  <c r="W1073" i="1"/>
  <c r="U1065" i="1"/>
  <c r="V1065" i="1" s="1"/>
  <c r="W1065" i="1"/>
  <c r="U1057" i="1"/>
  <c r="V1057" i="1" s="1"/>
  <c r="W1057" i="1"/>
  <c r="U1049" i="1"/>
  <c r="V1049" i="1" s="1"/>
  <c r="W1049" i="1"/>
  <c r="U1041" i="1"/>
  <c r="V1041" i="1" s="1"/>
  <c r="W1041" i="1"/>
  <c r="U1033" i="1"/>
  <c r="V1033" i="1" s="1"/>
  <c r="W1033" i="1"/>
  <c r="U1025" i="1"/>
  <c r="V1025" i="1" s="1"/>
  <c r="W1025" i="1"/>
  <c r="U1017" i="1"/>
  <c r="V1017" i="1" s="1"/>
  <c r="W1017" i="1"/>
  <c r="U1009" i="1"/>
  <c r="V1009" i="1" s="1"/>
  <c r="W1009" i="1"/>
  <c r="U1001" i="1"/>
  <c r="V1001" i="1" s="1"/>
  <c r="W1001" i="1"/>
  <c r="U993" i="1"/>
  <c r="V993" i="1" s="1"/>
  <c r="W993" i="1"/>
  <c r="U985" i="1"/>
  <c r="V985" i="1" s="1"/>
  <c r="W985" i="1"/>
  <c r="U977" i="1"/>
  <c r="V977" i="1" s="1"/>
  <c r="W977" i="1"/>
  <c r="U969" i="1"/>
  <c r="V969" i="1" s="1"/>
  <c r="W969" i="1"/>
  <c r="U961" i="1"/>
  <c r="V961" i="1" s="1"/>
  <c r="W961" i="1"/>
  <c r="U953" i="1"/>
  <c r="V953" i="1" s="1"/>
  <c r="W953" i="1"/>
  <c r="U945" i="1"/>
  <c r="V945" i="1" s="1"/>
  <c r="W945" i="1"/>
  <c r="U937" i="1"/>
  <c r="V937" i="1" s="1"/>
  <c r="W937" i="1"/>
  <c r="U929" i="1"/>
  <c r="V929" i="1" s="1"/>
  <c r="W929" i="1"/>
  <c r="U921" i="1"/>
  <c r="V921" i="1" s="1"/>
  <c r="W921" i="1"/>
  <c r="U913" i="1"/>
  <c r="V913" i="1" s="1"/>
  <c r="W913" i="1"/>
  <c r="U905" i="1"/>
  <c r="V905" i="1" s="1"/>
  <c r="W905" i="1"/>
  <c r="U897" i="1"/>
  <c r="V897" i="1" s="1"/>
  <c r="W897" i="1"/>
  <c r="U889" i="1"/>
  <c r="V889" i="1" s="1"/>
  <c r="W889" i="1"/>
  <c r="U881" i="1"/>
  <c r="V881" i="1" s="1"/>
  <c r="W881" i="1"/>
  <c r="U873" i="1"/>
  <c r="V873" i="1" s="1"/>
  <c r="W873" i="1"/>
  <c r="U865" i="1"/>
  <c r="V865" i="1" s="1"/>
  <c r="W865" i="1"/>
  <c r="U857" i="1"/>
  <c r="V857" i="1" s="1"/>
  <c r="W857" i="1"/>
  <c r="U849" i="1"/>
  <c r="V849" i="1" s="1"/>
  <c r="W849" i="1"/>
  <c r="U841" i="1"/>
  <c r="V841" i="1" s="1"/>
  <c r="W841" i="1"/>
  <c r="W833" i="1"/>
  <c r="U833" i="1"/>
  <c r="V833" i="1" s="1"/>
  <c r="W825" i="1"/>
  <c r="U825" i="1"/>
  <c r="V825" i="1" s="1"/>
  <c r="W817" i="1"/>
  <c r="U817" i="1"/>
  <c r="V817" i="1" s="1"/>
  <c r="W809" i="1"/>
  <c r="U809" i="1"/>
  <c r="V809" i="1" s="1"/>
  <c r="W801" i="1"/>
  <c r="U801" i="1"/>
  <c r="V801" i="1" s="1"/>
  <c r="W793" i="1"/>
  <c r="U793" i="1"/>
  <c r="V793" i="1" s="1"/>
  <c r="W785" i="1"/>
  <c r="U785" i="1"/>
  <c r="V785" i="1" s="1"/>
  <c r="W777" i="1"/>
  <c r="U777" i="1"/>
  <c r="V777" i="1" s="1"/>
  <c r="W769" i="1"/>
  <c r="U769" i="1"/>
  <c r="V769" i="1" s="1"/>
  <c r="W761" i="1"/>
  <c r="U761" i="1"/>
  <c r="V761" i="1" s="1"/>
  <c r="W753" i="1"/>
  <c r="U753" i="1"/>
  <c r="V753" i="1" s="1"/>
  <c r="W745" i="1"/>
  <c r="U745" i="1"/>
  <c r="V745" i="1" s="1"/>
  <c r="W737" i="1"/>
  <c r="U737" i="1"/>
  <c r="V737" i="1" s="1"/>
  <c r="W729" i="1"/>
  <c r="U729" i="1"/>
  <c r="V729" i="1" s="1"/>
  <c r="W721" i="1"/>
  <c r="U721" i="1"/>
  <c r="V721" i="1" s="1"/>
  <c r="W713" i="1"/>
  <c r="U713" i="1"/>
  <c r="V713" i="1" s="1"/>
  <c r="W705" i="1"/>
  <c r="U705" i="1"/>
  <c r="V705" i="1" s="1"/>
  <c r="W697" i="1"/>
  <c r="U697" i="1"/>
  <c r="V697" i="1" s="1"/>
  <c r="W689" i="1"/>
  <c r="U689" i="1"/>
  <c r="V689" i="1" s="1"/>
  <c r="W681" i="1"/>
  <c r="U681" i="1"/>
  <c r="V681" i="1" s="1"/>
  <c r="W673" i="1"/>
  <c r="U673" i="1"/>
  <c r="V673" i="1" s="1"/>
  <c r="W665" i="1"/>
  <c r="U665" i="1"/>
  <c r="V665" i="1" s="1"/>
  <c r="W657" i="1"/>
  <c r="U657" i="1"/>
  <c r="V657" i="1" s="1"/>
  <c r="W649" i="1"/>
  <c r="U649" i="1"/>
  <c r="V649" i="1" s="1"/>
  <c r="W641" i="1"/>
  <c r="U641" i="1"/>
  <c r="V641" i="1" s="1"/>
  <c r="W633" i="1"/>
  <c r="U633" i="1"/>
  <c r="V633" i="1" s="1"/>
  <c r="W625" i="1"/>
  <c r="U625" i="1"/>
  <c r="V625" i="1" s="1"/>
  <c r="W617" i="1"/>
  <c r="U617" i="1"/>
  <c r="V617" i="1" s="1"/>
  <c r="W609" i="1"/>
  <c r="U609" i="1"/>
  <c r="V609" i="1" s="1"/>
  <c r="W601" i="1"/>
  <c r="U601" i="1"/>
  <c r="V601" i="1" s="1"/>
  <c r="W593" i="1"/>
  <c r="U593" i="1"/>
  <c r="V593" i="1" s="1"/>
  <c r="W585" i="1"/>
  <c r="U585" i="1"/>
  <c r="V585" i="1" s="1"/>
  <c r="U577" i="1"/>
  <c r="V577" i="1" s="1"/>
  <c r="W577" i="1"/>
  <c r="U569" i="1"/>
  <c r="V569" i="1" s="1"/>
  <c r="W569" i="1"/>
  <c r="U561" i="1"/>
  <c r="V561" i="1" s="1"/>
  <c r="W561" i="1"/>
  <c r="U553" i="1"/>
  <c r="V553" i="1" s="1"/>
  <c r="W553" i="1"/>
  <c r="U545" i="1"/>
  <c r="V545" i="1" s="1"/>
  <c r="W545" i="1"/>
  <c r="U537" i="1"/>
  <c r="V537" i="1" s="1"/>
  <c r="W537" i="1"/>
  <c r="W529" i="1"/>
  <c r="U529" i="1"/>
  <c r="V529" i="1" s="1"/>
  <c r="W521" i="1"/>
  <c r="U521" i="1"/>
  <c r="V521" i="1" s="1"/>
  <c r="W513" i="1"/>
  <c r="U513" i="1"/>
  <c r="V513" i="1" s="1"/>
  <c r="W505" i="1"/>
  <c r="U505" i="1"/>
  <c r="V505" i="1" s="1"/>
  <c r="W497" i="1"/>
  <c r="U497" i="1"/>
  <c r="V497" i="1" s="1"/>
  <c r="W489" i="1"/>
  <c r="U489" i="1"/>
  <c r="V489" i="1" s="1"/>
  <c r="W481" i="1"/>
  <c r="U481" i="1"/>
  <c r="V481" i="1" s="1"/>
  <c r="W473" i="1"/>
  <c r="U473" i="1"/>
  <c r="V473" i="1" s="1"/>
  <c r="W465" i="1"/>
  <c r="U465" i="1"/>
  <c r="V465" i="1" s="1"/>
  <c r="U457" i="1"/>
  <c r="V457" i="1" s="1"/>
  <c r="W457" i="1"/>
  <c r="U449" i="1"/>
  <c r="V449" i="1" s="1"/>
  <c r="W449" i="1"/>
  <c r="U441" i="1"/>
  <c r="V441" i="1" s="1"/>
  <c r="W441" i="1"/>
  <c r="U433" i="1"/>
  <c r="V433" i="1" s="1"/>
  <c r="W433" i="1"/>
  <c r="U425" i="1"/>
  <c r="V425" i="1" s="1"/>
  <c r="W425" i="1"/>
  <c r="U417" i="1"/>
  <c r="V417" i="1" s="1"/>
  <c r="W417" i="1"/>
  <c r="U409" i="1"/>
  <c r="V409" i="1" s="1"/>
  <c r="W409" i="1"/>
  <c r="U401" i="1"/>
  <c r="V401" i="1" s="1"/>
  <c r="W401" i="1"/>
  <c r="U393" i="1"/>
  <c r="V393" i="1" s="1"/>
  <c r="W393" i="1"/>
  <c r="U385" i="1"/>
  <c r="V385" i="1" s="1"/>
  <c r="W385" i="1"/>
  <c r="U377" i="1"/>
  <c r="V377" i="1" s="1"/>
  <c r="W377" i="1"/>
  <c r="U369" i="1"/>
  <c r="V369" i="1" s="1"/>
  <c r="W369" i="1"/>
  <c r="U361" i="1"/>
  <c r="V361" i="1" s="1"/>
  <c r="W361" i="1"/>
  <c r="U353" i="1"/>
  <c r="V353" i="1" s="1"/>
  <c r="W353" i="1"/>
  <c r="U345" i="1"/>
  <c r="V345" i="1" s="1"/>
  <c r="W345" i="1"/>
  <c r="U337" i="1"/>
  <c r="V337" i="1" s="1"/>
  <c r="W337" i="1"/>
  <c r="U329" i="1"/>
  <c r="V329" i="1" s="1"/>
  <c r="W329" i="1"/>
  <c r="U321" i="1"/>
  <c r="V321" i="1" s="1"/>
  <c r="W321" i="1"/>
  <c r="U313" i="1"/>
  <c r="V313" i="1" s="1"/>
  <c r="W313" i="1"/>
  <c r="U305" i="1"/>
  <c r="V305" i="1" s="1"/>
  <c r="W305" i="1"/>
  <c r="U297" i="1"/>
  <c r="V297" i="1" s="1"/>
  <c r="W297" i="1"/>
  <c r="U289" i="1"/>
  <c r="V289" i="1" s="1"/>
  <c r="W289" i="1"/>
  <c r="U281" i="1"/>
  <c r="V281" i="1" s="1"/>
  <c r="W281" i="1"/>
  <c r="U273" i="1"/>
  <c r="V273" i="1" s="1"/>
  <c r="W273" i="1"/>
  <c r="U265" i="1"/>
  <c r="V265" i="1" s="1"/>
  <c r="W265" i="1"/>
  <c r="U257" i="1"/>
  <c r="V257" i="1" s="1"/>
  <c r="W257" i="1"/>
  <c r="U249" i="1"/>
  <c r="V249" i="1" s="1"/>
  <c r="W249" i="1"/>
  <c r="U241" i="1"/>
  <c r="V241" i="1" s="1"/>
  <c r="W241" i="1"/>
  <c r="U233" i="1"/>
  <c r="V233" i="1" s="1"/>
  <c r="W233" i="1"/>
  <c r="U225" i="1"/>
  <c r="V225" i="1" s="1"/>
  <c r="W225" i="1"/>
  <c r="U217" i="1"/>
  <c r="V217" i="1" s="1"/>
  <c r="W217" i="1"/>
  <c r="U209" i="1"/>
  <c r="V209" i="1" s="1"/>
  <c r="W209" i="1"/>
  <c r="U201" i="1"/>
  <c r="V201" i="1" s="1"/>
  <c r="W201" i="1"/>
  <c r="U193" i="1"/>
  <c r="V193" i="1" s="1"/>
  <c r="W193" i="1"/>
  <c r="U185" i="1"/>
  <c r="V185" i="1" s="1"/>
  <c r="W185" i="1"/>
  <c r="U177" i="1"/>
  <c r="V177" i="1" s="1"/>
  <c r="W177" i="1"/>
  <c r="U169" i="1"/>
  <c r="V169" i="1" s="1"/>
  <c r="W169" i="1"/>
  <c r="U161" i="1"/>
  <c r="V161" i="1" s="1"/>
  <c r="W161" i="1"/>
  <c r="U153" i="1"/>
  <c r="V153" i="1" s="1"/>
  <c r="W153" i="1"/>
  <c r="U145" i="1"/>
  <c r="V145" i="1" s="1"/>
  <c r="W145" i="1"/>
  <c r="U137" i="1"/>
  <c r="V137" i="1" s="1"/>
  <c r="W137" i="1"/>
  <c r="U129" i="1"/>
  <c r="V129" i="1" s="1"/>
  <c r="W129" i="1"/>
  <c r="U121" i="1"/>
  <c r="V121" i="1" s="1"/>
  <c r="W121" i="1"/>
  <c r="U113" i="1"/>
  <c r="V113" i="1" s="1"/>
  <c r="W113" i="1"/>
  <c r="U105" i="1"/>
  <c r="V105" i="1" s="1"/>
  <c r="W105" i="1"/>
  <c r="U97" i="1"/>
  <c r="V97" i="1" s="1"/>
  <c r="W97" i="1"/>
  <c r="U89" i="1"/>
  <c r="V89" i="1" s="1"/>
  <c r="W89" i="1"/>
  <c r="U81" i="1"/>
  <c r="V81" i="1" s="1"/>
  <c r="W81" i="1"/>
  <c r="U73" i="1"/>
  <c r="V73" i="1" s="1"/>
  <c r="W73" i="1"/>
  <c r="U65" i="1"/>
  <c r="V65" i="1" s="1"/>
  <c r="W65" i="1"/>
  <c r="U57" i="1"/>
  <c r="V57" i="1" s="1"/>
  <c r="W57" i="1"/>
  <c r="U49" i="1"/>
  <c r="V49" i="1" s="1"/>
  <c r="W49" i="1"/>
  <c r="U41" i="1"/>
  <c r="V41" i="1" s="1"/>
  <c r="W41" i="1"/>
  <c r="U33" i="1"/>
  <c r="V33" i="1" s="1"/>
  <c r="W33" i="1"/>
  <c r="U25" i="1"/>
  <c r="V25" i="1" s="1"/>
  <c r="W25" i="1"/>
  <c r="U17" i="1"/>
  <c r="V17" i="1" s="1"/>
  <c r="W17" i="1"/>
  <c r="U9" i="1"/>
  <c r="V9" i="1" s="1"/>
  <c r="W9" i="1"/>
  <c r="W4112" i="1"/>
  <c r="U4112" i="1"/>
  <c r="V4112" i="1" s="1"/>
  <c r="U4104" i="1"/>
  <c r="V4104" i="1" s="1"/>
  <c r="W4104" i="1"/>
  <c r="W4096" i="1"/>
  <c r="U4096" i="1"/>
  <c r="V4096" i="1" s="1"/>
  <c r="U4088" i="1"/>
  <c r="V4088" i="1" s="1"/>
  <c r="W4088" i="1"/>
  <c r="W4080" i="1"/>
  <c r="U4080" i="1"/>
  <c r="V4080" i="1" s="1"/>
  <c r="U4072" i="1"/>
  <c r="V4072" i="1" s="1"/>
  <c r="W4072" i="1"/>
  <c r="W4064" i="1"/>
  <c r="U4064" i="1"/>
  <c r="V4064" i="1" s="1"/>
  <c r="W4056" i="1"/>
  <c r="U4056" i="1"/>
  <c r="V4056" i="1" s="1"/>
  <c r="W4048" i="1"/>
  <c r="U4048" i="1"/>
  <c r="V4048" i="1" s="1"/>
  <c r="W4040" i="1"/>
  <c r="U4040" i="1"/>
  <c r="V4040" i="1" s="1"/>
  <c r="W4032" i="1"/>
  <c r="U4032" i="1"/>
  <c r="V4032" i="1" s="1"/>
  <c r="U4024" i="1"/>
  <c r="V4024" i="1" s="1"/>
  <c r="W4024" i="1"/>
  <c r="W4016" i="1"/>
  <c r="U4016" i="1"/>
  <c r="V4016" i="1" s="1"/>
  <c r="W4008" i="1"/>
  <c r="U4008" i="1"/>
  <c r="V4008" i="1" s="1"/>
  <c r="W4000" i="1"/>
  <c r="U4000" i="1"/>
  <c r="V4000" i="1" s="1"/>
  <c r="W3992" i="1"/>
  <c r="U3992" i="1"/>
  <c r="V3992" i="1" s="1"/>
  <c r="W3984" i="1"/>
  <c r="U3984" i="1"/>
  <c r="V3984" i="1" s="1"/>
  <c r="U3976" i="1"/>
  <c r="V3976" i="1" s="1"/>
  <c r="W3976" i="1"/>
  <c r="W3968" i="1"/>
  <c r="U3968" i="1"/>
  <c r="V3968" i="1" s="1"/>
  <c r="W3960" i="1"/>
  <c r="U3960" i="1"/>
  <c r="V3960" i="1" s="1"/>
  <c r="W3952" i="1"/>
  <c r="U3952" i="1"/>
  <c r="V3952" i="1" s="1"/>
  <c r="W3944" i="1"/>
  <c r="U3944" i="1"/>
  <c r="V3944" i="1" s="1"/>
  <c r="W3936" i="1"/>
  <c r="U3936" i="1"/>
  <c r="V3936" i="1" s="1"/>
  <c r="U3928" i="1"/>
  <c r="V3928" i="1" s="1"/>
  <c r="W3928" i="1"/>
  <c r="W3920" i="1"/>
  <c r="U3920" i="1"/>
  <c r="V3920" i="1" s="1"/>
  <c r="W3912" i="1"/>
  <c r="U3912" i="1"/>
  <c r="V3912" i="1" s="1"/>
  <c r="U3904" i="1"/>
  <c r="V3904" i="1" s="1"/>
  <c r="W3904" i="1"/>
  <c r="W3896" i="1"/>
  <c r="U3896" i="1"/>
  <c r="V3896" i="1" s="1"/>
  <c r="W3888" i="1"/>
  <c r="U3888" i="1"/>
  <c r="V3888" i="1" s="1"/>
  <c r="W3880" i="1"/>
  <c r="U3880" i="1"/>
  <c r="V3880" i="1" s="1"/>
  <c r="W3872" i="1"/>
  <c r="U3872" i="1"/>
  <c r="V3872" i="1" s="1"/>
  <c r="W3864" i="1"/>
  <c r="U3864" i="1"/>
  <c r="V3864" i="1" s="1"/>
  <c r="W3856" i="1"/>
  <c r="U3856" i="1"/>
  <c r="V3856" i="1" s="1"/>
  <c r="U3848" i="1"/>
  <c r="V3848" i="1" s="1"/>
  <c r="W3848" i="1"/>
  <c r="W3840" i="1"/>
  <c r="U3840" i="1"/>
  <c r="V3840" i="1" s="1"/>
  <c r="W3832" i="1"/>
  <c r="U3832" i="1"/>
  <c r="V3832" i="1" s="1"/>
  <c r="U3824" i="1"/>
  <c r="V3824" i="1" s="1"/>
  <c r="W3824" i="1"/>
  <c r="W3816" i="1"/>
  <c r="U3816" i="1"/>
  <c r="V3816" i="1" s="1"/>
  <c r="W3808" i="1"/>
  <c r="U3808" i="1"/>
  <c r="V3808" i="1" s="1"/>
  <c r="W3800" i="1"/>
  <c r="U3800" i="1"/>
  <c r="V3800" i="1" s="1"/>
  <c r="W3792" i="1"/>
  <c r="U3792" i="1"/>
  <c r="V3792" i="1" s="1"/>
  <c r="W3784" i="1"/>
  <c r="U3784" i="1"/>
  <c r="V3784" i="1" s="1"/>
  <c r="W3776" i="1"/>
  <c r="U3776" i="1"/>
  <c r="V3776" i="1" s="1"/>
  <c r="W3768" i="1"/>
  <c r="U3768" i="1"/>
  <c r="V3768" i="1" s="1"/>
  <c r="W3760" i="1"/>
  <c r="U3760" i="1"/>
  <c r="V3760" i="1" s="1"/>
  <c r="W3752" i="1"/>
  <c r="U3752" i="1"/>
  <c r="V3752" i="1" s="1"/>
  <c r="W3744" i="1"/>
  <c r="U3744" i="1"/>
  <c r="V3744" i="1" s="1"/>
  <c r="W3736" i="1"/>
  <c r="U3736" i="1"/>
  <c r="V3736" i="1" s="1"/>
  <c r="U3728" i="1"/>
  <c r="V3728" i="1" s="1"/>
  <c r="W3728" i="1"/>
  <c r="W3720" i="1"/>
  <c r="U3720" i="1"/>
  <c r="V3720" i="1" s="1"/>
  <c r="W3712" i="1"/>
  <c r="U3712" i="1"/>
  <c r="V3712" i="1" s="1"/>
  <c r="W3704" i="1"/>
  <c r="U3704" i="1"/>
  <c r="V3704" i="1" s="1"/>
  <c r="U3696" i="1"/>
  <c r="V3696" i="1" s="1"/>
  <c r="W3696" i="1"/>
  <c r="W3688" i="1"/>
  <c r="U3688" i="1"/>
  <c r="V3688" i="1" s="1"/>
  <c r="U3680" i="1"/>
  <c r="V3680" i="1" s="1"/>
  <c r="W3680" i="1"/>
  <c r="U3672" i="1"/>
  <c r="V3672" i="1" s="1"/>
  <c r="W3672" i="1"/>
  <c r="U3664" i="1"/>
  <c r="V3664" i="1" s="1"/>
  <c r="W3664" i="1"/>
  <c r="U3656" i="1"/>
  <c r="V3656" i="1" s="1"/>
  <c r="W3656" i="1"/>
  <c r="U3648" i="1"/>
  <c r="V3648" i="1" s="1"/>
  <c r="W3648" i="1"/>
  <c r="U3640" i="1"/>
  <c r="V3640" i="1" s="1"/>
  <c r="W3640" i="1"/>
  <c r="U3632" i="1"/>
  <c r="V3632" i="1" s="1"/>
  <c r="W3632" i="1"/>
  <c r="W3624" i="1"/>
  <c r="U3624" i="1"/>
  <c r="V3624" i="1" s="1"/>
  <c r="U3616" i="1"/>
  <c r="V3616" i="1" s="1"/>
  <c r="W3616" i="1"/>
  <c r="W3608" i="1"/>
  <c r="U3608" i="1"/>
  <c r="V3608" i="1" s="1"/>
  <c r="U3600" i="1"/>
  <c r="V3600" i="1" s="1"/>
  <c r="W3600" i="1"/>
  <c r="U3592" i="1"/>
  <c r="V3592" i="1" s="1"/>
  <c r="W3592" i="1"/>
  <c r="U3584" i="1"/>
  <c r="V3584" i="1" s="1"/>
  <c r="W3584" i="1"/>
  <c r="U3576" i="1"/>
  <c r="V3576" i="1" s="1"/>
  <c r="W3576" i="1"/>
  <c r="U3568" i="1"/>
  <c r="V3568" i="1" s="1"/>
  <c r="W3568" i="1"/>
  <c r="U3560" i="1"/>
  <c r="V3560" i="1" s="1"/>
  <c r="W3560" i="1"/>
  <c r="U3552" i="1"/>
  <c r="V3552" i="1" s="1"/>
  <c r="W3552" i="1"/>
  <c r="U3544" i="1"/>
  <c r="V3544" i="1" s="1"/>
  <c r="W3544" i="1"/>
  <c r="U3536" i="1"/>
  <c r="V3536" i="1" s="1"/>
  <c r="W3536" i="1"/>
  <c r="U3528" i="1"/>
  <c r="V3528" i="1" s="1"/>
  <c r="W3528" i="1"/>
  <c r="U3520" i="1"/>
  <c r="V3520" i="1" s="1"/>
  <c r="W3520" i="1"/>
  <c r="U3512" i="1"/>
  <c r="V3512" i="1" s="1"/>
  <c r="W3512" i="1"/>
  <c r="U3504" i="1"/>
  <c r="V3504" i="1" s="1"/>
  <c r="W3504" i="1"/>
  <c r="U3496" i="1"/>
  <c r="V3496" i="1" s="1"/>
  <c r="W3496" i="1"/>
  <c r="U3488" i="1"/>
  <c r="V3488" i="1" s="1"/>
  <c r="W3488" i="1"/>
  <c r="U3480" i="1"/>
  <c r="V3480" i="1" s="1"/>
  <c r="W3480" i="1"/>
  <c r="U3472" i="1"/>
  <c r="V3472" i="1" s="1"/>
  <c r="W3472" i="1"/>
  <c r="U3464" i="1"/>
  <c r="V3464" i="1" s="1"/>
  <c r="W3464" i="1"/>
  <c r="U3456" i="1"/>
  <c r="V3456" i="1" s="1"/>
  <c r="W3456" i="1"/>
  <c r="U3448" i="1"/>
  <c r="V3448" i="1" s="1"/>
  <c r="W3448" i="1"/>
  <c r="U3440" i="1"/>
  <c r="V3440" i="1" s="1"/>
  <c r="W3440" i="1"/>
  <c r="U3432" i="1"/>
  <c r="V3432" i="1" s="1"/>
  <c r="W3432" i="1"/>
  <c r="U3424" i="1"/>
  <c r="V3424" i="1" s="1"/>
  <c r="W3424" i="1"/>
  <c r="U3416" i="1"/>
  <c r="V3416" i="1" s="1"/>
  <c r="W3416" i="1"/>
  <c r="U3408" i="1"/>
  <c r="V3408" i="1" s="1"/>
  <c r="W3408" i="1"/>
  <c r="U3400" i="1"/>
  <c r="V3400" i="1" s="1"/>
  <c r="W3400" i="1"/>
  <c r="U3392" i="1"/>
  <c r="V3392" i="1" s="1"/>
  <c r="W3392" i="1"/>
  <c r="U3384" i="1"/>
  <c r="V3384" i="1" s="1"/>
  <c r="W3384" i="1"/>
  <c r="U3376" i="1"/>
  <c r="V3376" i="1" s="1"/>
  <c r="W3376" i="1"/>
  <c r="U3368" i="1"/>
  <c r="V3368" i="1" s="1"/>
  <c r="W3368" i="1"/>
  <c r="U3360" i="1"/>
  <c r="V3360" i="1" s="1"/>
  <c r="W3360" i="1"/>
  <c r="U3352" i="1"/>
  <c r="V3352" i="1" s="1"/>
  <c r="W3352" i="1"/>
  <c r="U3344" i="1"/>
  <c r="V3344" i="1" s="1"/>
  <c r="W3344" i="1"/>
  <c r="U3336" i="1"/>
  <c r="V3336" i="1" s="1"/>
  <c r="W3336" i="1"/>
  <c r="U3328" i="1"/>
  <c r="V3328" i="1" s="1"/>
  <c r="W3328" i="1"/>
  <c r="U3320" i="1"/>
  <c r="V3320" i="1" s="1"/>
  <c r="W3320" i="1"/>
  <c r="U3312" i="1"/>
  <c r="V3312" i="1" s="1"/>
  <c r="W3312" i="1"/>
  <c r="U3304" i="1"/>
  <c r="V3304" i="1" s="1"/>
  <c r="W3304" i="1"/>
  <c r="U3296" i="1"/>
  <c r="V3296" i="1" s="1"/>
  <c r="W3296" i="1"/>
  <c r="U3288" i="1"/>
  <c r="V3288" i="1" s="1"/>
  <c r="W3288" i="1"/>
  <c r="U3280" i="1"/>
  <c r="V3280" i="1" s="1"/>
  <c r="W3280" i="1"/>
  <c r="U3272" i="1"/>
  <c r="V3272" i="1" s="1"/>
  <c r="W3272" i="1"/>
  <c r="U3264" i="1"/>
  <c r="V3264" i="1" s="1"/>
  <c r="W3264" i="1"/>
  <c r="U3256" i="1"/>
  <c r="V3256" i="1" s="1"/>
  <c r="W3256" i="1"/>
  <c r="U3248" i="1"/>
  <c r="V3248" i="1" s="1"/>
  <c r="W3248" i="1"/>
  <c r="U3240" i="1"/>
  <c r="V3240" i="1" s="1"/>
  <c r="W3240" i="1"/>
  <c r="U3232" i="1"/>
  <c r="V3232" i="1" s="1"/>
  <c r="W3232" i="1"/>
  <c r="U3224" i="1"/>
  <c r="V3224" i="1" s="1"/>
  <c r="W3224" i="1"/>
  <c r="U3216" i="1"/>
  <c r="V3216" i="1" s="1"/>
  <c r="W3216" i="1"/>
  <c r="U3208" i="1"/>
  <c r="V3208" i="1" s="1"/>
  <c r="W3208" i="1"/>
  <c r="U3200" i="1"/>
  <c r="V3200" i="1" s="1"/>
  <c r="W3200" i="1"/>
  <c r="U3192" i="1"/>
  <c r="V3192" i="1" s="1"/>
  <c r="W3192" i="1"/>
  <c r="U3184" i="1"/>
  <c r="V3184" i="1" s="1"/>
  <c r="W3184" i="1"/>
  <c r="U3176" i="1"/>
  <c r="V3176" i="1" s="1"/>
  <c r="W3176" i="1"/>
  <c r="U3168" i="1"/>
  <c r="V3168" i="1" s="1"/>
  <c r="W3168" i="1"/>
  <c r="U3160" i="1"/>
  <c r="V3160" i="1" s="1"/>
  <c r="W3160" i="1"/>
  <c r="U3152" i="1"/>
  <c r="V3152" i="1" s="1"/>
  <c r="W3152" i="1"/>
  <c r="U3144" i="1"/>
  <c r="V3144" i="1" s="1"/>
  <c r="W3144" i="1"/>
  <c r="U3136" i="1"/>
  <c r="V3136" i="1" s="1"/>
  <c r="W3136" i="1"/>
  <c r="U3128" i="1"/>
  <c r="V3128" i="1" s="1"/>
  <c r="W3128" i="1"/>
  <c r="U3120" i="1"/>
  <c r="V3120" i="1" s="1"/>
  <c r="W3120" i="1"/>
  <c r="U3112" i="1"/>
  <c r="V3112" i="1" s="1"/>
  <c r="W3112" i="1"/>
  <c r="U3104" i="1"/>
  <c r="V3104" i="1" s="1"/>
  <c r="W3104" i="1"/>
  <c r="U3096" i="1"/>
  <c r="V3096" i="1" s="1"/>
  <c r="W3096" i="1"/>
  <c r="U3088" i="1"/>
  <c r="V3088" i="1" s="1"/>
  <c r="W3088" i="1"/>
  <c r="U3080" i="1"/>
  <c r="V3080" i="1" s="1"/>
  <c r="W3080" i="1"/>
  <c r="U3072" i="1"/>
  <c r="V3072" i="1" s="1"/>
  <c r="W3072" i="1"/>
  <c r="U3064" i="1"/>
  <c r="V3064" i="1" s="1"/>
  <c r="W3064" i="1"/>
  <c r="U3056" i="1"/>
  <c r="V3056" i="1" s="1"/>
  <c r="W3056" i="1"/>
  <c r="U3048" i="1"/>
  <c r="V3048" i="1" s="1"/>
  <c r="W3048" i="1"/>
  <c r="U3040" i="1"/>
  <c r="V3040" i="1" s="1"/>
  <c r="W3040" i="1"/>
  <c r="U3032" i="1"/>
  <c r="V3032" i="1" s="1"/>
  <c r="W3032" i="1"/>
  <c r="U3024" i="1"/>
  <c r="V3024" i="1" s="1"/>
  <c r="W3024" i="1"/>
  <c r="U3016" i="1"/>
  <c r="V3016" i="1" s="1"/>
  <c r="W3016" i="1"/>
  <c r="U3008" i="1"/>
  <c r="V3008" i="1" s="1"/>
  <c r="W3008" i="1"/>
  <c r="U3000" i="1"/>
  <c r="V3000" i="1" s="1"/>
  <c r="W3000" i="1"/>
  <c r="U2992" i="1"/>
  <c r="V2992" i="1" s="1"/>
  <c r="W2992" i="1"/>
  <c r="U2984" i="1"/>
  <c r="V2984" i="1" s="1"/>
  <c r="W2984" i="1"/>
  <c r="U2976" i="1"/>
  <c r="V2976" i="1" s="1"/>
  <c r="W2976" i="1"/>
  <c r="U2968" i="1"/>
  <c r="V2968" i="1" s="1"/>
  <c r="W2968" i="1"/>
  <c r="U2960" i="1"/>
  <c r="V2960" i="1" s="1"/>
  <c r="W2960" i="1"/>
  <c r="U2952" i="1"/>
  <c r="V2952" i="1" s="1"/>
  <c r="W2952" i="1"/>
  <c r="U2944" i="1"/>
  <c r="V2944" i="1" s="1"/>
  <c r="W2944" i="1"/>
  <c r="U2936" i="1"/>
  <c r="V2936" i="1" s="1"/>
  <c r="W2936" i="1"/>
  <c r="U2928" i="1"/>
  <c r="V2928" i="1" s="1"/>
  <c r="W2928" i="1"/>
  <c r="U2920" i="1"/>
  <c r="V2920" i="1" s="1"/>
  <c r="W2920" i="1"/>
  <c r="U2912" i="1"/>
  <c r="V2912" i="1" s="1"/>
  <c r="W2912" i="1"/>
  <c r="U2904" i="1"/>
  <c r="V2904" i="1" s="1"/>
  <c r="W2904" i="1"/>
  <c r="U2896" i="1"/>
  <c r="V2896" i="1" s="1"/>
  <c r="W2896" i="1"/>
  <c r="U2888" i="1"/>
  <c r="V2888" i="1" s="1"/>
  <c r="W2888" i="1"/>
  <c r="U2880" i="1"/>
  <c r="V2880" i="1" s="1"/>
  <c r="W2880" i="1"/>
  <c r="U2872" i="1"/>
  <c r="V2872" i="1" s="1"/>
  <c r="W2872" i="1"/>
  <c r="U2864" i="1"/>
  <c r="V2864" i="1" s="1"/>
  <c r="W2864" i="1"/>
  <c r="U2856" i="1"/>
  <c r="V2856" i="1" s="1"/>
  <c r="W2856" i="1"/>
  <c r="U2848" i="1"/>
  <c r="V2848" i="1" s="1"/>
  <c r="W2848" i="1"/>
  <c r="U2840" i="1"/>
  <c r="V2840" i="1" s="1"/>
  <c r="W2840" i="1"/>
  <c r="U2832" i="1"/>
  <c r="V2832" i="1" s="1"/>
  <c r="W2832" i="1"/>
  <c r="U2824" i="1"/>
  <c r="V2824" i="1" s="1"/>
  <c r="W2824" i="1"/>
  <c r="U2816" i="1"/>
  <c r="V2816" i="1" s="1"/>
  <c r="W2816" i="1"/>
  <c r="U2808" i="1"/>
  <c r="V2808" i="1" s="1"/>
  <c r="W2808" i="1"/>
  <c r="U2800" i="1"/>
  <c r="V2800" i="1" s="1"/>
  <c r="W2800" i="1"/>
  <c r="U2792" i="1"/>
  <c r="V2792" i="1" s="1"/>
  <c r="W2792" i="1"/>
  <c r="U2784" i="1"/>
  <c r="V2784" i="1" s="1"/>
  <c r="W2784" i="1"/>
  <c r="U2776" i="1"/>
  <c r="V2776" i="1" s="1"/>
  <c r="W2776" i="1"/>
  <c r="U2768" i="1"/>
  <c r="V2768" i="1" s="1"/>
  <c r="W2768" i="1"/>
  <c r="U2760" i="1"/>
  <c r="V2760" i="1" s="1"/>
  <c r="W2760" i="1"/>
  <c r="U2752" i="1"/>
  <c r="V2752" i="1" s="1"/>
  <c r="W2752" i="1"/>
  <c r="U2744" i="1"/>
  <c r="V2744" i="1" s="1"/>
  <c r="W2744" i="1"/>
  <c r="U2736" i="1"/>
  <c r="V2736" i="1" s="1"/>
  <c r="W2736" i="1"/>
  <c r="U2728" i="1"/>
  <c r="V2728" i="1" s="1"/>
  <c r="W2728" i="1"/>
  <c r="U2720" i="1"/>
  <c r="V2720" i="1" s="1"/>
  <c r="W2720" i="1"/>
  <c r="U2712" i="1"/>
  <c r="V2712" i="1" s="1"/>
  <c r="W2712" i="1"/>
  <c r="U2704" i="1"/>
  <c r="V2704" i="1" s="1"/>
  <c r="W2704" i="1"/>
  <c r="U2696" i="1"/>
  <c r="V2696" i="1" s="1"/>
  <c r="W2696" i="1"/>
  <c r="U2688" i="1"/>
  <c r="V2688" i="1" s="1"/>
  <c r="W2688" i="1"/>
  <c r="U2680" i="1"/>
  <c r="V2680" i="1" s="1"/>
  <c r="W2680" i="1"/>
  <c r="U2672" i="1"/>
  <c r="V2672" i="1" s="1"/>
  <c r="W2672" i="1"/>
  <c r="U2664" i="1"/>
  <c r="V2664" i="1" s="1"/>
  <c r="W2664" i="1"/>
  <c r="U2656" i="1"/>
  <c r="V2656" i="1" s="1"/>
  <c r="W2656" i="1"/>
  <c r="U2648" i="1"/>
  <c r="V2648" i="1" s="1"/>
  <c r="W2648" i="1"/>
  <c r="U2640" i="1"/>
  <c r="V2640" i="1" s="1"/>
  <c r="W2640" i="1"/>
  <c r="U2632" i="1"/>
  <c r="V2632" i="1" s="1"/>
  <c r="W2632" i="1"/>
  <c r="U2624" i="1"/>
  <c r="V2624" i="1" s="1"/>
  <c r="W2624" i="1"/>
  <c r="U2616" i="1"/>
  <c r="V2616" i="1" s="1"/>
  <c r="W2616" i="1"/>
  <c r="U2608" i="1"/>
  <c r="V2608" i="1" s="1"/>
  <c r="W2608" i="1"/>
  <c r="U2600" i="1"/>
  <c r="V2600" i="1" s="1"/>
  <c r="W2600" i="1"/>
  <c r="U2592" i="1"/>
  <c r="V2592" i="1" s="1"/>
  <c r="W2592" i="1"/>
  <c r="U2584" i="1"/>
  <c r="V2584" i="1" s="1"/>
  <c r="W2584" i="1"/>
  <c r="U2576" i="1"/>
  <c r="V2576" i="1" s="1"/>
  <c r="W2576" i="1"/>
  <c r="U2568" i="1"/>
  <c r="V2568" i="1" s="1"/>
  <c r="W2568" i="1"/>
  <c r="U2560" i="1"/>
  <c r="V2560" i="1" s="1"/>
  <c r="W2560" i="1"/>
  <c r="U2552" i="1"/>
  <c r="V2552" i="1" s="1"/>
  <c r="W2552" i="1"/>
  <c r="U2544" i="1"/>
  <c r="V2544" i="1" s="1"/>
  <c r="W2544" i="1"/>
  <c r="U2536" i="1"/>
  <c r="V2536" i="1" s="1"/>
  <c r="W2536" i="1"/>
  <c r="U2528" i="1"/>
  <c r="V2528" i="1" s="1"/>
  <c r="W2528" i="1"/>
  <c r="U2520" i="1"/>
  <c r="V2520" i="1" s="1"/>
  <c r="W2520" i="1"/>
  <c r="U2512" i="1"/>
  <c r="V2512" i="1" s="1"/>
  <c r="W2512" i="1"/>
  <c r="U2504" i="1"/>
  <c r="V2504" i="1" s="1"/>
  <c r="W2504" i="1"/>
  <c r="U2496" i="1"/>
  <c r="V2496" i="1" s="1"/>
  <c r="W2496" i="1"/>
  <c r="U2488" i="1"/>
  <c r="V2488" i="1" s="1"/>
  <c r="W2488" i="1"/>
  <c r="U2480" i="1"/>
  <c r="V2480" i="1" s="1"/>
  <c r="W2480" i="1"/>
  <c r="U2472" i="1"/>
  <c r="V2472" i="1" s="1"/>
  <c r="W2472" i="1"/>
  <c r="U2464" i="1"/>
  <c r="V2464" i="1" s="1"/>
  <c r="W2464" i="1"/>
  <c r="U2456" i="1"/>
  <c r="V2456" i="1" s="1"/>
  <c r="W2456" i="1"/>
  <c r="U2448" i="1"/>
  <c r="V2448" i="1" s="1"/>
  <c r="W2448" i="1"/>
  <c r="U2440" i="1"/>
  <c r="V2440" i="1" s="1"/>
  <c r="W2440" i="1"/>
  <c r="U2432" i="1"/>
  <c r="V2432" i="1" s="1"/>
  <c r="W2432" i="1"/>
  <c r="U2424" i="1"/>
  <c r="V2424" i="1" s="1"/>
  <c r="W2424" i="1"/>
  <c r="U2416" i="1"/>
  <c r="V2416" i="1" s="1"/>
  <c r="W2416" i="1"/>
  <c r="U2408" i="1"/>
  <c r="V2408" i="1" s="1"/>
  <c r="W2408" i="1"/>
  <c r="U2400" i="1"/>
  <c r="V2400" i="1" s="1"/>
  <c r="W2400" i="1"/>
  <c r="U2392" i="1"/>
  <c r="V2392" i="1" s="1"/>
  <c r="W2392" i="1"/>
  <c r="U2384" i="1"/>
  <c r="V2384" i="1" s="1"/>
  <c r="W2384" i="1"/>
  <c r="U2376" i="1"/>
  <c r="V2376" i="1" s="1"/>
  <c r="W2376" i="1"/>
  <c r="U2368" i="1"/>
  <c r="V2368" i="1" s="1"/>
  <c r="W2368" i="1"/>
  <c r="U2360" i="1"/>
  <c r="V2360" i="1" s="1"/>
  <c r="W2360" i="1"/>
  <c r="U2352" i="1"/>
  <c r="V2352" i="1" s="1"/>
  <c r="W2352" i="1"/>
  <c r="U2344" i="1"/>
  <c r="V2344" i="1" s="1"/>
  <c r="W2344" i="1"/>
  <c r="U2336" i="1"/>
  <c r="V2336" i="1" s="1"/>
  <c r="W2336" i="1"/>
  <c r="U2328" i="1"/>
  <c r="V2328" i="1" s="1"/>
  <c r="W2328" i="1"/>
  <c r="U2320" i="1"/>
  <c r="V2320" i="1" s="1"/>
  <c r="W2320" i="1"/>
  <c r="U2312" i="1"/>
  <c r="V2312" i="1" s="1"/>
  <c r="W2312" i="1"/>
  <c r="U2304" i="1"/>
  <c r="V2304" i="1" s="1"/>
  <c r="W2304" i="1"/>
  <c r="U2296" i="1"/>
  <c r="V2296" i="1" s="1"/>
  <c r="W2296" i="1"/>
  <c r="U2288" i="1"/>
  <c r="V2288" i="1" s="1"/>
  <c r="W2288" i="1"/>
  <c r="U2280" i="1"/>
  <c r="V2280" i="1" s="1"/>
  <c r="W2280" i="1"/>
  <c r="U2272" i="1"/>
  <c r="V2272" i="1" s="1"/>
  <c r="W2272" i="1"/>
  <c r="U2264" i="1"/>
  <c r="V2264" i="1" s="1"/>
  <c r="W2264" i="1"/>
  <c r="U2256" i="1"/>
  <c r="V2256" i="1" s="1"/>
  <c r="W2256" i="1"/>
  <c r="U2248" i="1"/>
  <c r="V2248" i="1" s="1"/>
  <c r="W2248" i="1"/>
  <c r="U2240" i="1"/>
  <c r="V2240" i="1" s="1"/>
  <c r="W2240" i="1"/>
  <c r="U2232" i="1"/>
  <c r="V2232" i="1" s="1"/>
  <c r="W2232" i="1"/>
  <c r="U2224" i="1"/>
  <c r="V2224" i="1" s="1"/>
  <c r="W2224" i="1"/>
  <c r="U2216" i="1"/>
  <c r="V2216" i="1" s="1"/>
  <c r="W2216" i="1"/>
  <c r="U2208" i="1"/>
  <c r="V2208" i="1" s="1"/>
  <c r="W2208" i="1"/>
  <c r="U2200" i="1"/>
  <c r="V2200" i="1" s="1"/>
  <c r="W2200" i="1"/>
  <c r="U2192" i="1"/>
  <c r="V2192" i="1" s="1"/>
  <c r="W2192" i="1"/>
  <c r="U2184" i="1"/>
  <c r="V2184" i="1" s="1"/>
  <c r="W2184" i="1"/>
  <c r="U2176" i="1"/>
  <c r="V2176" i="1" s="1"/>
  <c r="W2176" i="1"/>
  <c r="U2168" i="1"/>
  <c r="V2168" i="1" s="1"/>
  <c r="W2168" i="1"/>
  <c r="U2160" i="1"/>
  <c r="V2160" i="1" s="1"/>
  <c r="W2160" i="1"/>
  <c r="U2152" i="1"/>
  <c r="V2152" i="1" s="1"/>
  <c r="W2152" i="1"/>
  <c r="U2144" i="1"/>
  <c r="V2144" i="1" s="1"/>
  <c r="W2144" i="1"/>
  <c r="U2136" i="1"/>
  <c r="V2136" i="1" s="1"/>
  <c r="W2136" i="1"/>
  <c r="U2128" i="1"/>
  <c r="V2128" i="1" s="1"/>
  <c r="W2128" i="1"/>
  <c r="U2120" i="1"/>
  <c r="V2120" i="1" s="1"/>
  <c r="W2120" i="1"/>
  <c r="U2112" i="1"/>
  <c r="V2112" i="1" s="1"/>
  <c r="W2112" i="1"/>
  <c r="U2104" i="1"/>
  <c r="V2104" i="1" s="1"/>
  <c r="W2104" i="1"/>
  <c r="U2096" i="1"/>
  <c r="V2096" i="1" s="1"/>
  <c r="W2096" i="1"/>
  <c r="U2088" i="1"/>
  <c r="V2088" i="1" s="1"/>
  <c r="W2088" i="1"/>
  <c r="U2080" i="1"/>
  <c r="V2080" i="1" s="1"/>
  <c r="W2080" i="1"/>
  <c r="U2072" i="1"/>
  <c r="V2072" i="1" s="1"/>
  <c r="W2072" i="1"/>
  <c r="U2064" i="1"/>
  <c r="V2064" i="1" s="1"/>
  <c r="W2064" i="1"/>
  <c r="U2056" i="1"/>
  <c r="V2056" i="1" s="1"/>
  <c r="W2056" i="1"/>
  <c r="U2048" i="1"/>
  <c r="V2048" i="1" s="1"/>
  <c r="W2048" i="1"/>
  <c r="U2040" i="1"/>
  <c r="V2040" i="1" s="1"/>
  <c r="W2040" i="1"/>
  <c r="U2032" i="1"/>
  <c r="V2032" i="1" s="1"/>
  <c r="W2032" i="1"/>
  <c r="U2024" i="1"/>
  <c r="V2024" i="1" s="1"/>
  <c r="W2024" i="1"/>
  <c r="U2016" i="1"/>
  <c r="V2016" i="1" s="1"/>
  <c r="W2016" i="1"/>
  <c r="U2008" i="1"/>
  <c r="V2008" i="1" s="1"/>
  <c r="W2008" i="1"/>
  <c r="U2000" i="1"/>
  <c r="V2000" i="1" s="1"/>
  <c r="W2000" i="1"/>
  <c r="U1992" i="1"/>
  <c r="V1992" i="1" s="1"/>
  <c r="W1992" i="1"/>
  <c r="U1984" i="1"/>
  <c r="V1984" i="1" s="1"/>
  <c r="W1984" i="1"/>
  <c r="U1976" i="1"/>
  <c r="V1976" i="1" s="1"/>
  <c r="W1976" i="1"/>
  <c r="U1968" i="1"/>
  <c r="V1968" i="1" s="1"/>
  <c r="W1968" i="1"/>
  <c r="U1960" i="1"/>
  <c r="V1960" i="1" s="1"/>
  <c r="W1960" i="1"/>
  <c r="U1952" i="1"/>
  <c r="V1952" i="1" s="1"/>
  <c r="W1952" i="1"/>
  <c r="U1944" i="1"/>
  <c r="V1944" i="1" s="1"/>
  <c r="W1944" i="1"/>
  <c r="U1936" i="1"/>
  <c r="V1936" i="1" s="1"/>
  <c r="W1936" i="1"/>
  <c r="U1928" i="1"/>
  <c r="V1928" i="1" s="1"/>
  <c r="W1928" i="1"/>
  <c r="U1920" i="1"/>
  <c r="V1920" i="1" s="1"/>
  <c r="W1920" i="1"/>
  <c r="U1912" i="1"/>
  <c r="V1912" i="1" s="1"/>
  <c r="W1912" i="1"/>
  <c r="U1904" i="1"/>
  <c r="V1904" i="1" s="1"/>
  <c r="W1904" i="1"/>
  <c r="U1896" i="1"/>
  <c r="V1896" i="1" s="1"/>
  <c r="W1896" i="1"/>
  <c r="U1888" i="1"/>
  <c r="V1888" i="1" s="1"/>
  <c r="W1888" i="1"/>
  <c r="U1880" i="1"/>
  <c r="V1880" i="1" s="1"/>
  <c r="W1880" i="1"/>
  <c r="U1872" i="1"/>
  <c r="V1872" i="1" s="1"/>
  <c r="W1872" i="1"/>
  <c r="U1864" i="1"/>
  <c r="V1864" i="1" s="1"/>
  <c r="W1864" i="1"/>
  <c r="U1856" i="1"/>
  <c r="V1856" i="1" s="1"/>
  <c r="W1856" i="1"/>
  <c r="U1848" i="1"/>
  <c r="V1848" i="1" s="1"/>
  <c r="W1848" i="1"/>
  <c r="U1840" i="1"/>
  <c r="V1840" i="1" s="1"/>
  <c r="W1840" i="1"/>
  <c r="U1832" i="1"/>
  <c r="V1832" i="1" s="1"/>
  <c r="W1832" i="1"/>
  <c r="U1824" i="1"/>
  <c r="V1824" i="1" s="1"/>
  <c r="W1824" i="1"/>
  <c r="U1816" i="1"/>
  <c r="V1816" i="1" s="1"/>
  <c r="W1816" i="1"/>
  <c r="U1808" i="1"/>
  <c r="V1808" i="1" s="1"/>
  <c r="W1808" i="1"/>
  <c r="U1800" i="1"/>
  <c r="V1800" i="1" s="1"/>
  <c r="W1800" i="1"/>
  <c r="U1792" i="1"/>
  <c r="V1792" i="1" s="1"/>
  <c r="W1792" i="1"/>
  <c r="U1784" i="1"/>
  <c r="V1784" i="1" s="1"/>
  <c r="W1784" i="1"/>
  <c r="U1776" i="1"/>
  <c r="V1776" i="1" s="1"/>
  <c r="W1776" i="1"/>
  <c r="U1768" i="1"/>
  <c r="V1768" i="1" s="1"/>
  <c r="W1768" i="1"/>
  <c r="U1760" i="1"/>
  <c r="V1760" i="1" s="1"/>
  <c r="W1760" i="1"/>
  <c r="U1752" i="1"/>
  <c r="V1752" i="1" s="1"/>
  <c r="W1752" i="1"/>
  <c r="U1744" i="1"/>
  <c r="V1744" i="1" s="1"/>
  <c r="W1744" i="1"/>
  <c r="U1736" i="1"/>
  <c r="V1736" i="1" s="1"/>
  <c r="W1736" i="1"/>
  <c r="U1728" i="1"/>
  <c r="V1728" i="1" s="1"/>
  <c r="W1728" i="1"/>
  <c r="U1720" i="1"/>
  <c r="V1720" i="1" s="1"/>
  <c r="W1720" i="1"/>
  <c r="U1712" i="1"/>
  <c r="V1712" i="1" s="1"/>
  <c r="W1712" i="1"/>
  <c r="U1704" i="1"/>
  <c r="V1704" i="1" s="1"/>
  <c r="W1704" i="1"/>
  <c r="U1696" i="1"/>
  <c r="V1696" i="1" s="1"/>
  <c r="W1696" i="1"/>
  <c r="U1688" i="1"/>
  <c r="V1688" i="1" s="1"/>
  <c r="W1688" i="1"/>
  <c r="U1680" i="1"/>
  <c r="V1680" i="1" s="1"/>
  <c r="W1680" i="1"/>
  <c r="U1672" i="1"/>
  <c r="V1672" i="1" s="1"/>
  <c r="W1672" i="1"/>
  <c r="U1664" i="1"/>
  <c r="V1664" i="1" s="1"/>
  <c r="W1664" i="1"/>
  <c r="U1656" i="1"/>
  <c r="V1656" i="1" s="1"/>
  <c r="W1656" i="1"/>
  <c r="U1648" i="1"/>
  <c r="V1648" i="1" s="1"/>
  <c r="W1648" i="1"/>
  <c r="U1640" i="1"/>
  <c r="V1640" i="1" s="1"/>
  <c r="W1640" i="1"/>
  <c r="U1632" i="1"/>
  <c r="V1632" i="1" s="1"/>
  <c r="W1632" i="1"/>
  <c r="U1624" i="1"/>
  <c r="V1624" i="1" s="1"/>
  <c r="W1624" i="1"/>
  <c r="U1616" i="1"/>
  <c r="V1616" i="1" s="1"/>
  <c r="W1616" i="1"/>
  <c r="U1608" i="1"/>
  <c r="V1608" i="1" s="1"/>
  <c r="W1608" i="1"/>
  <c r="U1600" i="1"/>
  <c r="V1600" i="1" s="1"/>
  <c r="W1600" i="1"/>
  <c r="U1592" i="1"/>
  <c r="V1592" i="1" s="1"/>
  <c r="W1592" i="1"/>
  <c r="U1584" i="1"/>
  <c r="V1584" i="1" s="1"/>
  <c r="W1584" i="1"/>
  <c r="U1576" i="1"/>
  <c r="V1576" i="1" s="1"/>
  <c r="W1576" i="1"/>
  <c r="U1568" i="1"/>
  <c r="V1568" i="1" s="1"/>
  <c r="W1568" i="1"/>
  <c r="U1560" i="1"/>
  <c r="V1560" i="1" s="1"/>
  <c r="W1560" i="1"/>
  <c r="U1552" i="1"/>
  <c r="V1552" i="1" s="1"/>
  <c r="W1552" i="1"/>
  <c r="U1544" i="1"/>
  <c r="V1544" i="1" s="1"/>
  <c r="W1544" i="1"/>
  <c r="U1536" i="1"/>
  <c r="V1536" i="1" s="1"/>
  <c r="W1536" i="1"/>
  <c r="U1528" i="1"/>
  <c r="V1528" i="1" s="1"/>
  <c r="W1528" i="1"/>
  <c r="U1520" i="1"/>
  <c r="V1520" i="1" s="1"/>
  <c r="W1520" i="1"/>
  <c r="U1512" i="1"/>
  <c r="V1512" i="1" s="1"/>
  <c r="W1512" i="1"/>
  <c r="U1504" i="1"/>
  <c r="V1504" i="1" s="1"/>
  <c r="W1504" i="1"/>
  <c r="U1496" i="1"/>
  <c r="V1496" i="1" s="1"/>
  <c r="W1496" i="1"/>
  <c r="U1488" i="1"/>
  <c r="V1488" i="1" s="1"/>
  <c r="W1488" i="1"/>
  <c r="U1480" i="1"/>
  <c r="V1480" i="1" s="1"/>
  <c r="W1480" i="1"/>
  <c r="U1472" i="1"/>
  <c r="V1472" i="1" s="1"/>
  <c r="W1472" i="1"/>
  <c r="U1464" i="1"/>
  <c r="V1464" i="1" s="1"/>
  <c r="W1464" i="1"/>
  <c r="U1456" i="1"/>
  <c r="V1456" i="1" s="1"/>
  <c r="W1456" i="1"/>
  <c r="U1448" i="1"/>
  <c r="V1448" i="1" s="1"/>
  <c r="W1448" i="1"/>
  <c r="W1440" i="1"/>
  <c r="U1440" i="1"/>
  <c r="V1440" i="1" s="1"/>
  <c r="W1432" i="1"/>
  <c r="U1432" i="1"/>
  <c r="V1432" i="1" s="1"/>
  <c r="W1424" i="1"/>
  <c r="U1424" i="1"/>
  <c r="V1424" i="1" s="1"/>
  <c r="W1416" i="1"/>
  <c r="U1416" i="1"/>
  <c r="V1416" i="1" s="1"/>
  <c r="W1408" i="1"/>
  <c r="U1408" i="1"/>
  <c r="V1408" i="1" s="1"/>
  <c r="W1400" i="1"/>
  <c r="U1400" i="1"/>
  <c r="V1400" i="1" s="1"/>
  <c r="W1392" i="1"/>
  <c r="U1392" i="1"/>
  <c r="V1392" i="1" s="1"/>
  <c r="W1384" i="1"/>
  <c r="U1384" i="1"/>
  <c r="V1384" i="1" s="1"/>
  <c r="W1376" i="1"/>
  <c r="U1376" i="1"/>
  <c r="V1376" i="1" s="1"/>
  <c r="W1368" i="1"/>
  <c r="U1368" i="1"/>
  <c r="V1368" i="1" s="1"/>
  <c r="W1360" i="1"/>
  <c r="U1360" i="1"/>
  <c r="V1360" i="1" s="1"/>
  <c r="W1352" i="1"/>
  <c r="U1352" i="1"/>
  <c r="V1352" i="1" s="1"/>
  <c r="W1344" i="1"/>
  <c r="U1344" i="1"/>
  <c r="V1344" i="1" s="1"/>
  <c r="W1336" i="1"/>
  <c r="U1336" i="1"/>
  <c r="V1336" i="1" s="1"/>
  <c r="W1328" i="1"/>
  <c r="U1328" i="1"/>
  <c r="V1328" i="1" s="1"/>
  <c r="W1320" i="1"/>
  <c r="U1320" i="1"/>
  <c r="V1320" i="1" s="1"/>
  <c r="W1312" i="1"/>
  <c r="U1312" i="1"/>
  <c r="V1312" i="1" s="1"/>
  <c r="W1304" i="1"/>
  <c r="U1304" i="1"/>
  <c r="V1304" i="1" s="1"/>
  <c r="W1296" i="1"/>
  <c r="U1296" i="1"/>
  <c r="V1296" i="1" s="1"/>
  <c r="W1288" i="1"/>
  <c r="U1288" i="1"/>
  <c r="V1288" i="1" s="1"/>
  <c r="W1280" i="1"/>
  <c r="U1280" i="1"/>
  <c r="V1280" i="1" s="1"/>
  <c r="W1272" i="1"/>
  <c r="U1272" i="1"/>
  <c r="V1272" i="1" s="1"/>
  <c r="W1264" i="1"/>
  <c r="U1264" i="1"/>
  <c r="V1264" i="1" s="1"/>
  <c r="W1256" i="1"/>
  <c r="U1256" i="1"/>
  <c r="V1256" i="1" s="1"/>
  <c r="W1248" i="1"/>
  <c r="U1248" i="1"/>
  <c r="V1248" i="1" s="1"/>
  <c r="W1240" i="1"/>
  <c r="U1240" i="1"/>
  <c r="V1240" i="1" s="1"/>
  <c r="U1232" i="1"/>
  <c r="V1232" i="1" s="1"/>
  <c r="W1232" i="1"/>
  <c r="U1224" i="1"/>
  <c r="V1224" i="1" s="1"/>
  <c r="W1224" i="1"/>
  <c r="U1216" i="1"/>
  <c r="V1216" i="1" s="1"/>
  <c r="W1216" i="1"/>
  <c r="U1208" i="1"/>
  <c r="V1208" i="1" s="1"/>
  <c r="W1208" i="1"/>
  <c r="U1200" i="1"/>
  <c r="V1200" i="1" s="1"/>
  <c r="W1200" i="1"/>
  <c r="U1192" i="1"/>
  <c r="V1192" i="1" s="1"/>
  <c r="W1192" i="1"/>
  <c r="U1184" i="1"/>
  <c r="V1184" i="1" s="1"/>
  <c r="W1184" i="1"/>
  <c r="U1176" i="1"/>
  <c r="V1176" i="1" s="1"/>
  <c r="W1176" i="1"/>
  <c r="U1168" i="1"/>
  <c r="V1168" i="1" s="1"/>
  <c r="W1168" i="1"/>
  <c r="U1160" i="1"/>
  <c r="V1160" i="1" s="1"/>
  <c r="W1160" i="1"/>
  <c r="U1152" i="1"/>
  <c r="V1152" i="1" s="1"/>
  <c r="W1152" i="1"/>
  <c r="U1144" i="1"/>
  <c r="V1144" i="1" s="1"/>
  <c r="W1144" i="1"/>
  <c r="U1136" i="1"/>
  <c r="V1136" i="1" s="1"/>
  <c r="W1136" i="1"/>
  <c r="U1128" i="1"/>
  <c r="V1128" i="1" s="1"/>
  <c r="W1128" i="1"/>
  <c r="U1120" i="1"/>
  <c r="V1120" i="1" s="1"/>
  <c r="W1120" i="1"/>
  <c r="U1112" i="1"/>
  <c r="V1112" i="1" s="1"/>
  <c r="W1112" i="1"/>
  <c r="U1104" i="1"/>
  <c r="V1104" i="1" s="1"/>
  <c r="W1104" i="1"/>
  <c r="U1096" i="1"/>
  <c r="V1096" i="1" s="1"/>
  <c r="W1096" i="1"/>
  <c r="U1088" i="1"/>
  <c r="V1088" i="1" s="1"/>
  <c r="W1088" i="1"/>
  <c r="U1080" i="1"/>
  <c r="V1080" i="1" s="1"/>
  <c r="W1080" i="1"/>
  <c r="U1072" i="1"/>
  <c r="V1072" i="1" s="1"/>
  <c r="W1072" i="1"/>
  <c r="U1064" i="1"/>
  <c r="V1064" i="1" s="1"/>
  <c r="W1064" i="1"/>
  <c r="U1056" i="1"/>
  <c r="V1056" i="1" s="1"/>
  <c r="W1056" i="1"/>
  <c r="U1048" i="1"/>
  <c r="V1048" i="1" s="1"/>
  <c r="W1048" i="1"/>
  <c r="U1040" i="1"/>
  <c r="V1040" i="1" s="1"/>
  <c r="W1040" i="1"/>
  <c r="U1032" i="1"/>
  <c r="V1032" i="1" s="1"/>
  <c r="W1032" i="1"/>
  <c r="U1024" i="1"/>
  <c r="V1024" i="1" s="1"/>
  <c r="W1024" i="1"/>
  <c r="U1016" i="1"/>
  <c r="V1016" i="1" s="1"/>
  <c r="W1016" i="1"/>
  <c r="U1008" i="1"/>
  <c r="V1008" i="1" s="1"/>
  <c r="W1008" i="1"/>
  <c r="U1000" i="1"/>
  <c r="V1000" i="1" s="1"/>
  <c r="W1000" i="1"/>
  <c r="U992" i="1"/>
  <c r="V992" i="1" s="1"/>
  <c r="W992" i="1"/>
  <c r="U984" i="1"/>
  <c r="V984" i="1" s="1"/>
  <c r="W984" i="1"/>
  <c r="U976" i="1"/>
  <c r="V976" i="1" s="1"/>
  <c r="W976" i="1"/>
  <c r="U968" i="1"/>
  <c r="V968" i="1" s="1"/>
  <c r="W968" i="1"/>
  <c r="U960" i="1"/>
  <c r="V960" i="1" s="1"/>
  <c r="W960" i="1"/>
  <c r="U952" i="1"/>
  <c r="V952" i="1" s="1"/>
  <c r="W952" i="1"/>
  <c r="U944" i="1"/>
  <c r="V944" i="1" s="1"/>
  <c r="W944" i="1"/>
  <c r="U936" i="1"/>
  <c r="V936" i="1" s="1"/>
  <c r="W936" i="1"/>
  <c r="U928" i="1"/>
  <c r="V928" i="1" s="1"/>
  <c r="W928" i="1"/>
  <c r="U920" i="1"/>
  <c r="V920" i="1" s="1"/>
  <c r="W920" i="1"/>
  <c r="U912" i="1"/>
  <c r="V912" i="1" s="1"/>
  <c r="W912" i="1"/>
  <c r="U904" i="1"/>
  <c r="V904" i="1" s="1"/>
  <c r="W904" i="1"/>
  <c r="U896" i="1"/>
  <c r="V896" i="1" s="1"/>
  <c r="W896" i="1"/>
  <c r="U888" i="1"/>
  <c r="V888" i="1" s="1"/>
  <c r="W888" i="1"/>
  <c r="U880" i="1"/>
  <c r="V880" i="1" s="1"/>
  <c r="W880" i="1"/>
  <c r="U872" i="1"/>
  <c r="V872" i="1" s="1"/>
  <c r="W872" i="1"/>
  <c r="U864" i="1"/>
  <c r="V864" i="1" s="1"/>
  <c r="W864" i="1"/>
  <c r="U856" i="1"/>
  <c r="V856" i="1" s="1"/>
  <c r="W856" i="1"/>
  <c r="U848" i="1"/>
  <c r="V848" i="1" s="1"/>
  <c r="W848" i="1"/>
  <c r="U840" i="1"/>
  <c r="V840" i="1" s="1"/>
  <c r="W840" i="1"/>
  <c r="U832" i="1"/>
  <c r="V832" i="1" s="1"/>
  <c r="W832" i="1"/>
  <c r="U824" i="1"/>
  <c r="V824" i="1" s="1"/>
  <c r="W824" i="1"/>
  <c r="U816" i="1"/>
  <c r="V816" i="1" s="1"/>
  <c r="W816" i="1"/>
  <c r="U808" i="1"/>
  <c r="V808" i="1" s="1"/>
  <c r="W808" i="1"/>
  <c r="U800" i="1"/>
  <c r="V800" i="1" s="1"/>
  <c r="W800" i="1"/>
  <c r="U792" i="1"/>
  <c r="V792" i="1" s="1"/>
  <c r="W792" i="1"/>
  <c r="U784" i="1"/>
  <c r="V784" i="1" s="1"/>
  <c r="W784" i="1"/>
  <c r="U776" i="1"/>
  <c r="V776" i="1" s="1"/>
  <c r="W776" i="1"/>
  <c r="U768" i="1"/>
  <c r="V768" i="1" s="1"/>
  <c r="W768" i="1"/>
  <c r="U760" i="1"/>
  <c r="V760" i="1" s="1"/>
  <c r="W760" i="1"/>
  <c r="U752" i="1"/>
  <c r="V752" i="1" s="1"/>
  <c r="W752" i="1"/>
  <c r="U744" i="1"/>
  <c r="V744" i="1" s="1"/>
  <c r="W744" i="1"/>
  <c r="U736" i="1"/>
  <c r="V736" i="1" s="1"/>
  <c r="W736" i="1"/>
  <c r="U728" i="1"/>
  <c r="V728" i="1" s="1"/>
  <c r="W728" i="1"/>
  <c r="U720" i="1"/>
  <c r="V720" i="1" s="1"/>
  <c r="W720" i="1"/>
  <c r="U712" i="1"/>
  <c r="V712" i="1" s="1"/>
  <c r="W712" i="1"/>
  <c r="U704" i="1"/>
  <c r="V704" i="1" s="1"/>
  <c r="W704" i="1"/>
  <c r="U696" i="1"/>
  <c r="V696" i="1" s="1"/>
  <c r="W696" i="1"/>
  <c r="U688" i="1"/>
  <c r="V688" i="1" s="1"/>
  <c r="W688" i="1"/>
  <c r="U680" i="1"/>
  <c r="V680" i="1" s="1"/>
  <c r="W680" i="1"/>
  <c r="U672" i="1"/>
  <c r="V672" i="1" s="1"/>
  <c r="W672" i="1"/>
  <c r="U664" i="1"/>
  <c r="V664" i="1" s="1"/>
  <c r="W664" i="1"/>
  <c r="U656" i="1"/>
  <c r="V656" i="1" s="1"/>
  <c r="W656" i="1"/>
  <c r="U648" i="1"/>
  <c r="V648" i="1" s="1"/>
  <c r="W648" i="1"/>
  <c r="U640" i="1"/>
  <c r="V640" i="1" s="1"/>
  <c r="W640" i="1"/>
  <c r="U632" i="1"/>
  <c r="V632" i="1" s="1"/>
  <c r="W632" i="1"/>
  <c r="U624" i="1"/>
  <c r="V624" i="1" s="1"/>
  <c r="W624" i="1"/>
  <c r="U616" i="1"/>
  <c r="V616" i="1" s="1"/>
  <c r="W616" i="1"/>
  <c r="U608" i="1"/>
  <c r="V608" i="1" s="1"/>
  <c r="W608" i="1"/>
  <c r="U600" i="1"/>
  <c r="V600" i="1" s="1"/>
  <c r="W600" i="1"/>
  <c r="U592" i="1"/>
  <c r="V592" i="1" s="1"/>
  <c r="W592" i="1"/>
  <c r="U584" i="1"/>
  <c r="V584" i="1" s="1"/>
  <c r="W584" i="1"/>
  <c r="U576" i="1"/>
  <c r="V576" i="1" s="1"/>
  <c r="W576" i="1"/>
  <c r="U568" i="1"/>
  <c r="V568" i="1" s="1"/>
  <c r="W568" i="1"/>
  <c r="U560" i="1"/>
  <c r="V560" i="1" s="1"/>
  <c r="W560" i="1"/>
  <c r="U552" i="1"/>
  <c r="V552" i="1" s="1"/>
  <c r="W552" i="1"/>
  <c r="W544" i="1"/>
  <c r="U544" i="1"/>
  <c r="V544" i="1" s="1"/>
  <c r="U536" i="1"/>
  <c r="V536" i="1" s="1"/>
  <c r="W536" i="1"/>
  <c r="U528" i="1"/>
  <c r="V528" i="1" s="1"/>
  <c r="W528" i="1"/>
  <c r="U520" i="1"/>
  <c r="V520" i="1" s="1"/>
  <c r="W520" i="1"/>
  <c r="U512" i="1"/>
  <c r="V512" i="1" s="1"/>
  <c r="W512" i="1"/>
  <c r="U504" i="1"/>
  <c r="V504" i="1" s="1"/>
  <c r="W504" i="1"/>
  <c r="U496" i="1"/>
  <c r="V496" i="1" s="1"/>
  <c r="W496" i="1"/>
  <c r="U488" i="1"/>
  <c r="V488" i="1" s="1"/>
  <c r="W488" i="1"/>
  <c r="U480" i="1"/>
  <c r="V480" i="1" s="1"/>
  <c r="W480" i="1"/>
  <c r="U472" i="1"/>
  <c r="V472" i="1" s="1"/>
  <c r="W472" i="1"/>
  <c r="U464" i="1"/>
  <c r="V464" i="1" s="1"/>
  <c r="W464" i="1"/>
  <c r="U456" i="1"/>
  <c r="V456" i="1" s="1"/>
  <c r="W456" i="1"/>
  <c r="U448" i="1"/>
  <c r="V448" i="1" s="1"/>
  <c r="W448" i="1"/>
  <c r="U440" i="1"/>
  <c r="V440" i="1" s="1"/>
  <c r="W440" i="1"/>
  <c r="U432" i="1"/>
  <c r="V432" i="1" s="1"/>
  <c r="W432" i="1"/>
  <c r="U424" i="1"/>
  <c r="V424" i="1" s="1"/>
  <c r="W424" i="1"/>
  <c r="U416" i="1"/>
  <c r="V416" i="1" s="1"/>
  <c r="W416" i="1"/>
  <c r="U408" i="1"/>
  <c r="V408" i="1" s="1"/>
  <c r="W408" i="1"/>
  <c r="U400" i="1"/>
  <c r="V400" i="1" s="1"/>
  <c r="W400" i="1"/>
  <c r="U392" i="1"/>
  <c r="V392" i="1" s="1"/>
  <c r="W392" i="1"/>
  <c r="U384" i="1"/>
  <c r="V384" i="1" s="1"/>
  <c r="W384" i="1"/>
  <c r="U376" i="1"/>
  <c r="V376" i="1" s="1"/>
  <c r="W376" i="1"/>
  <c r="U368" i="1"/>
  <c r="V368" i="1" s="1"/>
  <c r="W368" i="1"/>
  <c r="U360" i="1"/>
  <c r="V360" i="1" s="1"/>
  <c r="W360" i="1"/>
  <c r="U352" i="1"/>
  <c r="V352" i="1" s="1"/>
  <c r="W352" i="1"/>
  <c r="U344" i="1"/>
  <c r="V344" i="1" s="1"/>
  <c r="W344" i="1"/>
  <c r="U336" i="1"/>
  <c r="V336" i="1" s="1"/>
  <c r="W336" i="1"/>
  <c r="U328" i="1"/>
  <c r="V328" i="1" s="1"/>
  <c r="W328" i="1"/>
  <c r="U320" i="1"/>
  <c r="V320" i="1" s="1"/>
  <c r="W320" i="1"/>
  <c r="U312" i="1"/>
  <c r="V312" i="1" s="1"/>
  <c r="W312" i="1"/>
  <c r="U304" i="1"/>
  <c r="V304" i="1" s="1"/>
  <c r="W304" i="1"/>
  <c r="U296" i="1"/>
  <c r="V296" i="1" s="1"/>
  <c r="W296" i="1"/>
  <c r="U288" i="1"/>
  <c r="V288" i="1" s="1"/>
  <c r="W288" i="1"/>
  <c r="U280" i="1"/>
  <c r="V280" i="1" s="1"/>
  <c r="W280" i="1"/>
  <c r="U272" i="1"/>
  <c r="V272" i="1" s="1"/>
  <c r="W272" i="1"/>
  <c r="U264" i="1"/>
  <c r="V264" i="1" s="1"/>
  <c r="W264" i="1"/>
  <c r="U256" i="1"/>
  <c r="V256" i="1" s="1"/>
  <c r="W256" i="1"/>
  <c r="U248" i="1"/>
  <c r="V248" i="1" s="1"/>
  <c r="W248" i="1"/>
  <c r="U240" i="1"/>
  <c r="V240" i="1" s="1"/>
  <c r="W240" i="1"/>
  <c r="U232" i="1"/>
  <c r="V232" i="1" s="1"/>
  <c r="W232" i="1"/>
  <c r="U224" i="1"/>
  <c r="V224" i="1" s="1"/>
  <c r="W224" i="1"/>
  <c r="U216" i="1"/>
  <c r="V216" i="1" s="1"/>
  <c r="W216" i="1"/>
  <c r="U208" i="1"/>
  <c r="V208" i="1" s="1"/>
  <c r="W208" i="1"/>
  <c r="U200" i="1"/>
  <c r="V200" i="1" s="1"/>
  <c r="W200" i="1"/>
  <c r="U192" i="1"/>
  <c r="V192" i="1" s="1"/>
  <c r="W192" i="1"/>
  <c r="U184" i="1"/>
  <c r="V184" i="1" s="1"/>
  <c r="W184" i="1"/>
  <c r="U176" i="1"/>
  <c r="V176" i="1" s="1"/>
  <c r="W176" i="1"/>
  <c r="U168" i="1"/>
  <c r="V168" i="1" s="1"/>
  <c r="W168" i="1"/>
  <c r="U160" i="1"/>
  <c r="V160" i="1" s="1"/>
  <c r="W160" i="1"/>
  <c r="U152" i="1"/>
  <c r="V152" i="1" s="1"/>
  <c r="W152" i="1"/>
  <c r="U144" i="1"/>
  <c r="V144" i="1" s="1"/>
  <c r="W144" i="1"/>
  <c r="U136" i="1"/>
  <c r="V136" i="1" s="1"/>
  <c r="W136" i="1"/>
  <c r="U128" i="1"/>
  <c r="V128" i="1" s="1"/>
  <c r="W128" i="1"/>
  <c r="U120" i="1"/>
  <c r="V120" i="1" s="1"/>
  <c r="W120" i="1"/>
  <c r="U112" i="1"/>
  <c r="V112" i="1" s="1"/>
  <c r="W112" i="1"/>
  <c r="U104" i="1"/>
  <c r="V104" i="1" s="1"/>
  <c r="W104" i="1"/>
  <c r="U96" i="1"/>
  <c r="V96" i="1" s="1"/>
  <c r="W96" i="1"/>
  <c r="U88" i="1"/>
  <c r="V88" i="1" s="1"/>
  <c r="W88" i="1"/>
  <c r="U80" i="1"/>
  <c r="V80" i="1" s="1"/>
  <c r="W80" i="1"/>
  <c r="W72" i="1"/>
  <c r="U72" i="1"/>
  <c r="V72" i="1" s="1"/>
  <c r="W64" i="1"/>
  <c r="U64" i="1"/>
  <c r="V64" i="1" s="1"/>
  <c r="W56" i="1"/>
  <c r="U56" i="1"/>
  <c r="V56" i="1" s="1"/>
  <c r="W48" i="1"/>
  <c r="U48" i="1"/>
  <c r="V48" i="1" s="1"/>
  <c r="W40" i="1"/>
  <c r="U40" i="1"/>
  <c r="V40" i="1" s="1"/>
  <c r="W32" i="1"/>
  <c r="U32" i="1"/>
  <c r="V32" i="1" s="1"/>
  <c r="W24" i="1"/>
  <c r="U24" i="1"/>
  <c r="V24" i="1" s="1"/>
  <c r="W16" i="1"/>
  <c r="U16" i="1"/>
  <c r="V16" i="1" s="1"/>
  <c r="W8" i="1"/>
  <c r="U8" i="1"/>
  <c r="V8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F7A125-709D-4B78-816A-29952060E0E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43764FB-6071-4EDC-9EFB-BF35426D6F88}" name="WorksheetConnection_Sheet1!$A$1:$W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W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Year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<sst xmlns="http://schemas.openxmlformats.org/spreadsheetml/2006/main" count="36787" uniqueCount="8415">
  <si>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</si>
  <si>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</si>
  <si>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</si>
  <si>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</si>
  <si>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</si>
  <si>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</si>
  <si>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</si>
  <si>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</si>
  <si>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</si>
  <si>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</si>
  <si>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</si>
  <si>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</si>
  <si>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</si>
  <si>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</si>
  <si>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</si>
  <si>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</si>
  <si>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</si>
  <si>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</si>
  <si>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</si>
  <si>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</si>
  <si>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</si>
  <si>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</si>
  <si>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</si>
  <si>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</si>
  <si>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</si>
  <si>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</si>
  <si>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</si>
  <si>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</si>
  <si>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</si>
  <si>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</si>
  <si>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</si>
  <si>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</si>
  <si>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</si>
  <si>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</si>
  <si>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</si>
  <si>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</si>
  <si>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</si>
  <si>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</si>
  <si>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</si>
  <si>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</si>
  <si>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</si>
  <si>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</si>
  <si>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</si>
  <si>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</si>
  <si>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</si>
  <si>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</si>
  <si>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</si>
  <si>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</si>
  <si>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</si>
  <si>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</si>
  <si>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</si>
  <si>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</si>
  <si>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</si>
  <si>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</si>
  <si>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</si>
  <si>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</si>
  <si>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</si>
  <si>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</si>
  <si>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</si>
  <si>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</si>
  <si>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</si>
  <si>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</si>
  <si>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</si>
  <si>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</si>
  <si>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</si>
  <si>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</si>
  <si>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</si>
  <si>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</si>
  <si>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</si>
  <si>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</si>
  <si>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</si>
  <si>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</si>
  <si>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</si>
  <si>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</si>
  <si>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</si>
  <si>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</si>
  <si>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</si>
  <si>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</si>
  <si>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</si>
  <si>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</si>
  <si>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</si>
  <si>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</si>
  <si>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</si>
  <si>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</si>
  <si>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</si>
  <si>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</si>
  <si>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</si>
  <si>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</si>
  <si>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</si>
  <si>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</si>
  <si>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</si>
  <si>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</si>
  <si>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</si>
  <si>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</si>
  <si>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</si>
  <si>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</si>
  <si>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</si>
  <si>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</si>
  <si>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</si>
  <si>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</si>
  <si>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</si>
  <si>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</si>
  <si>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</si>
  <si>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</si>
  <si>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</si>
  <si>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</si>
  <si>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</si>
  <si>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</si>
  <si>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</si>
  <si>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</si>
  <si>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</si>
  <si>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</si>
  <si>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</si>
  <si>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</si>
  <si>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</si>
  <si>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</si>
  <si>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</si>
  <si>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</si>
  <si>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</si>
  <si>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</si>
  <si>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</si>
  <si>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</si>
  <si>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</si>
  <si>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</si>
  <si>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</si>
  <si>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</si>
  <si>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</si>
  <si>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</si>
  <si>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</si>
  <si>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</si>
  <si>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</si>
  <si>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</si>
  <si>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</si>
  <si>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</si>
  <si>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</si>
  <si>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</si>
  <si>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</si>
  <si>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</si>
  <si>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</si>
  <si>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</si>
  <si>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</si>
  <si>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</si>
  <si>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</si>
  <si>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</si>
  <si>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</si>
  <si>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</si>
  <si>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</si>
  <si>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</si>
  <si>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</si>
  <si>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</si>
  <si>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</si>
  <si>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</si>
  <si>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</si>
  <si>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</si>
  <si>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</si>
  <si>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</si>
  <si>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</si>
  <si>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</si>
  <si>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</si>
  <si>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</si>
  <si>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</si>
  <si>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</si>
  <si>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</si>
  <si>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</si>
  <si>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</si>
  <si>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</si>
  <si>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</si>
  <si>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</si>
  <si>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</si>
  <si>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</si>
  <si>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</si>
  <si>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</si>
  <si>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</si>
  <si>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</si>
  <si>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</si>
  <si>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</si>
  <si>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</si>
  <si>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</si>
  <si>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</si>
  <si>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</si>
  <si>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</si>
  <si>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</si>
  <si>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</si>
  <si>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</si>
  <si>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</si>
  <si>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</si>
  <si>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</si>
  <si>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</si>
  <si>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</si>
  <si>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</si>
  <si>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</si>
  <si>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</si>
  <si>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</si>
  <si>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</si>
  <si>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</si>
  <si>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</si>
  <si>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</si>
  <si>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</si>
  <si>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</si>
  <si>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</si>
  <si>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</si>
  <si>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</si>
  <si>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</si>
  <si>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</si>
  <si>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</si>
  <si>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</si>
  <si>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</si>
  <si>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</si>
  <si>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</si>
  <si>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</si>
  <si>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</si>
  <si>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</si>
  <si>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</si>
  <si>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</si>
  <si>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</si>
  <si>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</si>
  <si>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</si>
  <si>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</si>
  <si>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</si>
  <si>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</si>
  <si>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</si>
  <si>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</si>
  <si>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</si>
  <si>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</si>
  <si>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</si>
  <si>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</si>
  <si>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</si>
  <si>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</si>
  <si>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</si>
  <si>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</si>
  <si>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</si>
  <si>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</si>
  <si>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</si>
  <si>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</si>
  <si>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</si>
  <si>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</si>
  <si>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</si>
  <si>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</si>
  <si>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</si>
  <si>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</si>
  <si>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</si>
  <si>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</si>
  <si>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</si>
  <si>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</si>
  <si>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</si>
  <si>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</si>
  <si>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</si>
  <si>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</si>
  <si>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</si>
  <si>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</si>
  <si>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</si>
  <si>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</si>
  <si>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</si>
  <si>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</si>
  <si>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</si>
  <si>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</si>
  <si>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</si>
  <si>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</si>
  <si>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</si>
  <si>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</si>
  <si>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</si>
  <si>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</si>
  <si>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</si>
  <si>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</si>
  <si>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</si>
  <si>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</si>
  <si>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</si>
  <si>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</si>
  <si>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</si>
  <si>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</si>
  <si>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</si>
  <si>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</si>
  <si>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</si>
  <si>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</si>
  <si>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</si>
  <si>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</si>
  <si>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</si>
  <si>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</si>
  <si>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</si>
  <si>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</si>
  <si>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</si>
  <si>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</si>
  <si>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</si>
  <si>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</si>
  <si>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</si>
  <si>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</si>
  <si>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</si>
  <si>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</si>
  <si>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</si>
  <si>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</si>
  <si>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</si>
  <si>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</si>
  <si>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</si>
  <si>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</si>
  <si>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</si>
  <si>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</si>
  <si>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</si>
  <si>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</si>
  <si>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</si>
  <si>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</si>
  <si>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</si>
  <si>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</si>
  <si>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</si>
  <si>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</si>
  <si>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</si>
  <si>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</si>
  <si>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</si>
  <si>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</si>
  <si>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</si>
  <si>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</si>
  <si>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</si>
  <si>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</si>
  <si>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</si>
  <si>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</si>
  <si>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</si>
  <si>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</si>
  <si>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</si>
  <si>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</si>
  <si>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</si>
  <si>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</si>
  <si>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</si>
  <si>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</si>
  <si>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</si>
  <si>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</si>
  <si>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</si>
  <si>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</si>
  <si>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</si>
  <si>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</si>
  <si>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</si>
  <si>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</si>
  <si>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</si>
  <si>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</si>
  <si>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</si>
  <si>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</si>
  <si>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</si>
  <si>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</si>
  <si>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</si>
  <si>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</si>
  <si>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</si>
  <si>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</si>
  <si>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</si>
  <si>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</si>
  <si>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</si>
  <si>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</si>
  <si>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</si>
  <si>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</si>
  <si>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</si>
  <si>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</si>
  <si>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</si>
  <si>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</si>
  <si>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</si>
  <si>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</si>
  <si>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</si>
  <si>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</si>
  <si>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</si>
  <si>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</si>
  <si>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</si>
  <si>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</si>
  <si>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</si>
  <si>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</si>
  <si>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</si>
  <si>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</si>
  <si>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</si>
  <si>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</si>
  <si>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</si>
  <si>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</si>
  <si>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</si>
  <si>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</si>
  <si>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</si>
  <si>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</si>
  <si>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</si>
  <si>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</si>
  <si>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</si>
  <si>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</si>
  <si>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</si>
  <si>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</si>
  <si>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</si>
  <si>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</si>
  <si>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</si>
  <si>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</si>
  <si>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</si>
  <si>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</si>
  <si>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</si>
  <si>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</si>
  <si>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</si>
  <si>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</si>
  <si>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</si>
  <si>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</si>
  <si>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</si>
  <si>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</si>
  <si>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</si>
  <si>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</si>
  <si>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</si>
  <si>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</si>
  <si>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</si>
  <si>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</si>
  <si>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</si>
  <si>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</si>
  <si>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</si>
  <si>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</si>
  <si>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</si>
  <si>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</si>
  <si>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</si>
  <si>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</si>
  <si>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</si>
  <si>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</si>
  <si>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</si>
  <si>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</si>
  <si>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</si>
  <si>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</si>
  <si>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</si>
  <si>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</si>
  <si>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</si>
  <si>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</si>
  <si>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</si>
  <si>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</si>
  <si>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</si>
  <si>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</si>
  <si>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</si>
  <si>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</si>
  <si>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</si>
  <si>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</si>
  <si>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</si>
  <si>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</si>
  <si>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</si>
  <si>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</si>
  <si>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</si>
  <si>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</si>
  <si>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</si>
  <si>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</si>
  <si>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</si>
  <si>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</si>
  <si>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</si>
  <si>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</si>
  <si>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</si>
  <si>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</si>
  <si>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</si>
  <si>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</si>
  <si>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</si>
  <si>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</si>
  <si>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</si>
  <si>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</si>
  <si>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</si>
  <si>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</si>
  <si>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</si>
  <si>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</si>
  <si>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</si>
  <si>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</si>
  <si>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</si>
  <si>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</si>
  <si>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</si>
  <si>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</si>
  <si>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</si>
  <si>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</si>
  <si>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</si>
  <si>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</si>
  <si>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</si>
  <si>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</si>
  <si>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</si>
  <si>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</si>
  <si>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</si>
  <si>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</si>
  <si>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</si>
  <si>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</si>
  <si>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</si>
  <si>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</si>
  <si>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</si>
  <si>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</si>
  <si>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</si>
  <si>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</si>
  <si>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</si>
  <si>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</si>
  <si>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</si>
  <si>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</si>
  <si>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</si>
  <si>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</si>
  <si>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</si>
  <si>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</si>
  <si>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</si>
  <si>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</si>
  <si>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</si>
  <si>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</si>
  <si>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</si>
  <si>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</si>
  <si>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</si>
  <si>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</si>
  <si>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</si>
  <si>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</si>
  <si>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</si>
  <si>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</si>
  <si>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</si>
  <si>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</si>
  <si>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</si>
  <si>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</si>
  <si>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</si>
  <si>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</si>
  <si>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</si>
  <si>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</si>
  <si>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</si>
  <si>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</si>
  <si>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</si>
  <si>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</si>
  <si>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</si>
  <si>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</si>
  <si>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</si>
  <si>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</si>
  <si>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</si>
  <si>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</si>
  <si>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</si>
  <si>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</si>
  <si>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</si>
  <si>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</si>
  <si>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</si>
  <si>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</si>
  <si>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</si>
  <si>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</si>
  <si>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</si>
  <si>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</si>
  <si>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</si>
  <si>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</si>
  <si>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</si>
  <si>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</si>
  <si>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</si>
  <si>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</si>
  <si>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</si>
  <si>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</si>
  <si>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</si>
  <si>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</si>
  <si>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</si>
  <si>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</si>
  <si>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</si>
  <si>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</si>
  <si>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</si>
  <si>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</si>
  <si>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</si>
  <si>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</si>
  <si>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</si>
  <si>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</si>
  <si>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</si>
  <si>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</si>
  <si>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</si>
  <si>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</si>
  <si>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</si>
  <si>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</si>
  <si>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</si>
  <si>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</si>
  <si>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</si>
  <si>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</si>
  <si>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</si>
  <si>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</si>
  <si>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</si>
  <si>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</si>
  <si>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</si>
  <si>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</si>
  <si>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</si>
  <si>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</si>
  <si>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</si>
  <si>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</si>
  <si>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</si>
  <si>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</si>
  <si>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</si>
  <si>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</si>
  <si>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</si>
  <si>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</si>
  <si>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</si>
  <si>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</si>
  <si>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</si>
  <si>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</si>
  <si>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</si>
  <si>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</si>
  <si>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</si>
  <si>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</si>
  <si>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</si>
  <si>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</si>
  <si>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</si>
  <si>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</si>
  <si>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</si>
  <si>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</si>
  <si>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</si>
  <si>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</si>
  <si>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</si>
  <si>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</si>
  <si>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</si>
  <si>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</si>
  <si>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</si>
  <si>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</si>
  <si>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</si>
  <si>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</si>
  <si>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</si>
  <si>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</si>
  <si>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</si>
  <si>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</si>
  <si>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</si>
  <si>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</si>
  <si>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</si>
  <si>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</si>
  <si>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</si>
  <si>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</si>
  <si>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</si>
  <si>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</si>
  <si>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</si>
  <si>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</si>
  <si>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</si>
  <si>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</si>
  <si>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</si>
  <si>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</si>
  <si>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</si>
  <si>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</si>
  <si>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</si>
  <si>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</si>
  <si>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</si>
  <si>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</si>
  <si>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</si>
  <si>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</si>
  <si>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</si>
  <si>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</si>
  <si>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</si>
  <si>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</si>
  <si>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</si>
  <si>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</si>
  <si>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</si>
  <si>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</si>
  <si>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</si>
  <si>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</si>
  <si>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</si>
  <si>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</si>
  <si>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</si>
  <si>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</si>
  <si>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</si>
  <si>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</si>
  <si>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</si>
  <si>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</si>
  <si>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</si>
  <si>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</si>
  <si>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</si>
  <si>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</si>
  <si>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</si>
  <si>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</si>
  <si>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</si>
  <si>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</si>
  <si>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</si>
  <si>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</si>
  <si>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</si>
  <si>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</si>
  <si>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</si>
  <si>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</si>
  <si>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</si>
  <si>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</si>
  <si>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</si>
  <si>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</si>
  <si>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</si>
  <si>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</si>
  <si>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</si>
  <si>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</si>
  <si>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</si>
  <si>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</si>
  <si>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</si>
  <si>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</si>
  <si>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</si>
  <si>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</si>
  <si>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</si>
  <si>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</si>
  <si>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</si>
  <si>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</si>
  <si>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</si>
  <si>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</si>
  <si>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</si>
  <si>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</si>
  <si>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</si>
  <si>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</si>
  <si>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</si>
  <si>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</si>
  <si>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</si>
  <si>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</si>
  <si>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</si>
  <si>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</si>
  <si>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</si>
  <si>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</si>
  <si>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</si>
  <si>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</si>
  <si>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</si>
  <si>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</si>
  <si>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</si>
  <si>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</si>
  <si>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</si>
  <si>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</si>
  <si>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</si>
  <si>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</si>
  <si>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</si>
  <si>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</si>
  <si>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</si>
  <si>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</si>
  <si>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</si>
  <si>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</si>
  <si>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</si>
  <si>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</si>
  <si>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</si>
  <si>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</si>
  <si>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</si>
  <si>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</si>
  <si>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</si>
  <si>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</si>
  <si>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</si>
  <si>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</si>
  <si>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</si>
  <si>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</si>
  <si>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</si>
  <si>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</si>
  <si>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</si>
  <si>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</si>
  <si>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</si>
  <si>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</si>
  <si>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</si>
  <si>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</si>
  <si>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</si>
  <si>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</si>
  <si>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</si>
  <si>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</si>
  <si>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</si>
  <si>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</si>
  <si>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</si>
  <si>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</si>
  <si>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</si>
  <si>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</si>
  <si>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</si>
  <si>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</si>
  <si>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</si>
  <si>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</si>
  <si>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</si>
  <si>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</si>
  <si>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</si>
  <si>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</si>
  <si>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</si>
  <si>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</si>
  <si>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</si>
  <si>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</si>
  <si>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</si>
  <si>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</si>
  <si>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</si>
  <si>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</si>
  <si>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</si>
  <si>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</si>
  <si>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</si>
  <si>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</si>
  <si>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</si>
  <si>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</si>
  <si>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</si>
  <si>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</si>
  <si>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</si>
  <si>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</si>
  <si>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</si>
  <si>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</si>
  <si>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</si>
  <si>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</si>
  <si>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</si>
  <si>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</si>
  <si>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</si>
  <si>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</si>
  <si>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</si>
  <si>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</si>
  <si>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</si>
  <si>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</si>
  <si>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</si>
  <si>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</si>
  <si>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</si>
  <si>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</si>
  <si>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</si>
  <si>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</si>
  <si>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</si>
  <si>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</si>
  <si>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</si>
  <si>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</si>
  <si>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</si>
  <si>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</si>
  <si>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</si>
  <si>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</si>
  <si>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</si>
  <si>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</si>
  <si>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</si>
  <si>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</si>
  <si>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</si>
  <si>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</si>
  <si>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</si>
  <si>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</si>
  <si>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</si>
  <si>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</si>
  <si>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</si>
  <si>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</si>
  <si>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</si>
  <si>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</si>
  <si>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</si>
  <si>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</si>
  <si>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</si>
  <si>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</si>
  <si>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</si>
  <si>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</si>
  <si>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</si>
  <si>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</si>
  <si>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</si>
  <si>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</si>
  <si>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</si>
  <si>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</si>
  <si>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</si>
  <si>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</si>
  <si>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</si>
  <si>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</si>
  <si>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</si>
  <si>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</si>
  <si>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</si>
  <si>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</si>
  <si>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</si>
  <si>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</si>
  <si>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</si>
  <si>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</si>
  <si>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</si>
  <si>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</si>
  <si>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</si>
  <si>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</si>
  <si>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</si>
  <si>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</si>
  <si>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</si>
  <si>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</si>
  <si>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</si>
  <si>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</si>
  <si>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</si>
  <si>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</si>
  <si>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</si>
  <si>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</si>
  <si>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</si>
  <si>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</si>
  <si>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</si>
  <si>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</si>
  <si>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</si>
  <si>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</si>
  <si>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</si>
  <si>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</si>
  <si>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</si>
  <si>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</si>
  <si>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</si>
  <si>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</si>
  <si>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</si>
  <si>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</si>
  <si>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</si>
  <si>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</si>
  <si>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</si>
  <si>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</si>
  <si>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</si>
  <si>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</si>
  <si>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</si>
  <si>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</si>
  <si>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</si>
  <si>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</si>
  <si>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</si>
  <si>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</si>
  <si>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</si>
  <si>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</si>
  <si>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</si>
  <si>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</si>
  <si>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</si>
  <si>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</si>
  <si>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</si>
  <si>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</si>
  <si>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</si>
  <si>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</si>
  <si>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</si>
  <si>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</si>
  <si>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</si>
  <si>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</si>
  <si>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</si>
  <si>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</si>
  <si>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</si>
  <si>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</si>
  <si>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</si>
  <si>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</si>
  <si>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</si>
  <si>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</si>
  <si>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</si>
  <si>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</si>
  <si>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</si>
  <si>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</si>
  <si>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</si>
  <si>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</si>
  <si>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</si>
  <si>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</si>
  <si>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</si>
  <si>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</si>
  <si>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</si>
  <si>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</si>
  <si>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</si>
  <si>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</si>
  <si>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</si>
  <si>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</si>
  <si>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</si>
  <si>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</si>
  <si>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</si>
  <si>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</si>
  <si>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</si>
  <si>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</si>
  <si>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</si>
  <si>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</si>
  <si>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</si>
  <si>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</si>
  <si>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</si>
  <si>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</si>
  <si>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</si>
  <si>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</si>
  <si>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</si>
  <si>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</si>
  <si>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</si>
  <si>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</si>
  <si>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</si>
  <si>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</si>
  <si>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</si>
  <si>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</si>
  <si>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</si>
  <si>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</si>
  <si>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</si>
  <si>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</si>
  <si>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</si>
  <si>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</si>
  <si>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</si>
  <si>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</si>
  <si>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</si>
  <si>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</si>
  <si>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</si>
  <si>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</si>
  <si>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</si>
  <si>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</si>
  <si>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</si>
  <si>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</si>
  <si>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</si>
  <si>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</si>
  <si>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</si>
  <si>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</si>
  <si>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</si>
  <si>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</si>
  <si>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</si>
  <si>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</si>
  <si>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</si>
  <si>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</si>
  <si>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</si>
  <si>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</si>
  <si>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</si>
  <si>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</si>
  <si>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</si>
  <si>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</si>
  <si>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</si>
  <si>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</si>
  <si>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</si>
  <si>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</si>
  <si>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</si>
  <si>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</si>
  <si>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</si>
  <si>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</si>
  <si>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</si>
  <si>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</si>
  <si>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</si>
  <si>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</si>
  <si>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</si>
  <si>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</si>
  <si>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</si>
  <si>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</si>
  <si>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</si>
  <si>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</si>
  <si>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</si>
  <si>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</si>
  <si>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</si>
  <si>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</si>
  <si>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</si>
  <si>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</si>
  <si>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</si>
  <si>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</si>
  <si>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</si>
  <si>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</si>
  <si>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</si>
  <si>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</si>
  <si>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</si>
  <si>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</si>
  <si>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</si>
  <si>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</si>
  <si>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</si>
  <si>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</si>
  <si>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</si>
  <si>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</si>
  <si>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</si>
  <si>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</si>
  <si>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</si>
  <si>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</si>
  <si>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</si>
  <si>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</si>
  <si>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</si>
  <si>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</si>
  <si>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</si>
  <si>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</si>
  <si>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</si>
  <si>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</si>
  <si>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</si>
  <si>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</si>
  <si>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</si>
  <si>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</si>
  <si>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</si>
  <si>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</si>
  <si>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</si>
  <si>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</si>
  <si>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</si>
  <si>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</si>
  <si>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</si>
  <si>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</si>
  <si>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</si>
  <si>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</si>
  <si>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</si>
  <si>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</si>
  <si>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</si>
  <si>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</si>
  <si>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</si>
  <si>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</si>
  <si>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</si>
  <si>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</si>
  <si>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</si>
  <si>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</si>
  <si>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</si>
  <si>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</si>
  <si>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</si>
  <si>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</si>
  <si>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</si>
  <si>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</si>
  <si>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</si>
  <si>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</si>
  <si>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</si>
  <si>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</si>
  <si>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</si>
  <si>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</si>
  <si>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</si>
  <si>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</si>
  <si>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</si>
  <si>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</si>
  <si>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</si>
  <si>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</si>
  <si>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</si>
  <si>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</si>
  <si>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</si>
  <si>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</si>
  <si>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</si>
  <si>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</si>
  <si>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</si>
  <si>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</si>
  <si>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</si>
  <si>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</si>
  <si>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</si>
  <si>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</si>
  <si>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</si>
  <si>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</si>
  <si>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</si>
  <si>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</si>
  <si>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</si>
  <si>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</si>
  <si>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</si>
  <si>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</si>
  <si>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</si>
  <si>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</si>
  <si>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</si>
  <si>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</si>
  <si>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</si>
  <si>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</si>
  <si>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</si>
  <si>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</si>
  <si>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</si>
  <si>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</si>
  <si>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</si>
  <si>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</si>
  <si>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</si>
  <si>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</si>
  <si>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</si>
  <si>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</si>
  <si>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</si>
  <si>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</si>
  <si>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</si>
  <si>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</si>
  <si>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</si>
  <si>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</si>
  <si>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</si>
  <si>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</si>
  <si>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</si>
  <si>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</si>
  <si>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</si>
  <si>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</si>
  <si>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</si>
  <si>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</si>
  <si>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</si>
  <si>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</si>
  <si>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</si>
  <si>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</si>
  <si>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</si>
  <si>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</si>
  <si>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</si>
  <si>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</si>
  <si>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</si>
  <si>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</si>
  <si>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</si>
  <si>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</si>
  <si>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</si>
  <si>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</si>
  <si>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</si>
  <si>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</si>
  <si>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</si>
  <si>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</si>
  <si>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</si>
  <si>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</si>
  <si>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</si>
  <si>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</si>
  <si>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</si>
  <si>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</si>
  <si>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</si>
  <si>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</si>
  <si>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</si>
  <si>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</si>
  <si>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</si>
  <si>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</si>
  <si>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</si>
  <si>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</si>
  <si>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</si>
  <si>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</si>
  <si>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</si>
  <si>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</si>
  <si>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</si>
  <si>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</si>
  <si>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</si>
  <si>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</si>
  <si>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</si>
  <si>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</si>
  <si>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</si>
  <si>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</si>
  <si>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</si>
  <si>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</si>
  <si>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</si>
  <si>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</si>
  <si>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</si>
  <si>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</si>
  <si>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</si>
  <si>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</si>
  <si>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</si>
  <si>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</si>
  <si>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</si>
  <si>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</si>
  <si>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</si>
  <si>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</si>
  <si>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</si>
  <si>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</si>
  <si>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</si>
  <si>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</si>
  <si>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</si>
  <si>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</si>
  <si>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</si>
  <si>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</si>
  <si>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</si>
  <si>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</si>
  <si>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</si>
  <si>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</si>
  <si>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</si>
  <si>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</si>
  <si>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</si>
  <si>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</si>
  <si>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</si>
  <si>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</si>
  <si>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</si>
  <si>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</si>
  <si>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</si>
  <si>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</si>
  <si>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</si>
  <si>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</si>
  <si>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</si>
  <si>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</si>
  <si>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</si>
  <si>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</si>
  <si>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</si>
  <si>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</si>
  <si>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</si>
  <si>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</si>
  <si>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</si>
  <si>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</si>
  <si>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</si>
  <si>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</si>
  <si>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</si>
  <si>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</si>
  <si>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</si>
  <si>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</si>
  <si>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</si>
  <si>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</si>
  <si>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</si>
  <si>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</si>
  <si>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</si>
  <si>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</si>
  <si>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</si>
  <si>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</si>
  <si>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</si>
  <si>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</si>
  <si>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</si>
  <si>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</si>
  <si>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</si>
  <si>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</si>
  <si>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</si>
  <si>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</si>
  <si>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</si>
  <si>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</si>
  <si>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</si>
  <si>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</si>
  <si>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</si>
  <si>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</si>
  <si>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</si>
  <si>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</si>
  <si>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</si>
  <si>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</si>
  <si>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</si>
  <si>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</si>
  <si>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</si>
  <si>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</si>
  <si>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</si>
  <si>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</si>
  <si>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</si>
  <si>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</si>
  <si>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</si>
  <si>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</si>
  <si>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</si>
  <si>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</si>
  <si>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</si>
  <si>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</si>
  <si>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</si>
  <si>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</si>
  <si>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</si>
  <si>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</si>
  <si>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</si>
  <si>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</si>
  <si>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</si>
  <si>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</si>
  <si>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</si>
  <si>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</si>
  <si>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</si>
  <si>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</si>
  <si>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</si>
  <si>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</si>
  <si>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</si>
  <si>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</si>
  <si>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</si>
  <si>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</si>
  <si>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</si>
  <si>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</si>
  <si>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</si>
  <si>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</si>
  <si>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</si>
  <si>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</si>
  <si>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</si>
  <si>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</si>
  <si>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</si>
  <si>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</si>
  <si>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</si>
  <si>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</si>
  <si>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</si>
  <si>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</si>
  <si>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</si>
  <si>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</si>
  <si>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</si>
  <si>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</si>
  <si>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</si>
  <si>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</si>
  <si>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</si>
  <si>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</si>
  <si>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</si>
  <si>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</si>
  <si>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</si>
  <si>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</si>
  <si>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</si>
  <si>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</si>
  <si>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</si>
  <si>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</si>
  <si>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</si>
  <si>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</si>
  <si>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</si>
  <si>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</si>
  <si>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</si>
  <si>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</si>
  <si>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</si>
  <si>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</si>
  <si>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</si>
  <si>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</si>
  <si>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</si>
  <si>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</si>
  <si>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</si>
  <si>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</si>
  <si>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</si>
  <si>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</si>
  <si>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</si>
  <si>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</si>
  <si>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</si>
  <si>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</si>
  <si>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</si>
  <si>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</si>
  <si>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</si>
  <si>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</si>
  <si>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</si>
  <si>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</si>
  <si>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</si>
  <si>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</si>
  <si>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</si>
  <si>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</si>
  <si>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</si>
  <si>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</si>
  <si>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</si>
  <si>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</si>
  <si>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</si>
  <si>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</si>
  <si>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</si>
  <si>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</si>
  <si>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</si>
  <si>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</si>
  <si>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</si>
  <si>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</si>
  <si>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</si>
  <si>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</si>
  <si>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</si>
  <si>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</si>
  <si>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</si>
  <si>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</si>
  <si>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</si>
  <si>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</si>
  <si>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</si>
  <si>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</si>
  <si>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</si>
  <si>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</si>
  <si>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</si>
  <si>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</si>
  <si>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</si>
  <si>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</si>
  <si>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</si>
  <si>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</si>
  <si>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</si>
  <si>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</si>
  <si>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</si>
  <si>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</si>
  <si>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</si>
  <si>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</si>
  <si>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</si>
  <si>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</si>
  <si>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</si>
  <si>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</si>
  <si>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</si>
  <si>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</si>
  <si>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</si>
  <si>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</si>
  <si>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</si>
  <si>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</si>
  <si>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</si>
  <si>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</si>
  <si>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</si>
  <si>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</si>
  <si>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</si>
  <si>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</si>
  <si>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</si>
  <si>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</si>
  <si>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</si>
  <si>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</si>
  <si>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</si>
  <si>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</si>
  <si>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</si>
  <si>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</si>
  <si>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</si>
  <si>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</si>
  <si>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</si>
  <si>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</si>
  <si>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</si>
  <si>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</si>
  <si>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</si>
  <si>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</si>
  <si>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</si>
  <si>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</si>
  <si>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</si>
  <si>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</si>
  <si>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</si>
  <si>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</si>
  <si>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</si>
  <si>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</si>
  <si>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</si>
  <si>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</si>
  <si>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</si>
  <si>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</si>
  <si>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</si>
  <si>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</si>
  <si>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</si>
  <si>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</si>
  <si>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</si>
  <si>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</si>
  <si>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</si>
  <si>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</si>
  <si>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</si>
  <si>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</si>
  <si>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</si>
  <si>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</si>
  <si>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</si>
  <si>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</si>
  <si>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</si>
  <si>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</si>
  <si>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</si>
  <si>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</si>
  <si>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</si>
  <si>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</si>
  <si>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</si>
  <si>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</si>
  <si>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</si>
  <si>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</si>
  <si>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</si>
  <si>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</si>
  <si>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</si>
  <si>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</si>
  <si>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</si>
  <si>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</si>
  <si>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</si>
  <si>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</si>
  <si>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</si>
  <si>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</si>
  <si>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</si>
  <si>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</si>
  <si>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</si>
  <si>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</si>
  <si>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</si>
  <si>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</si>
  <si>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</si>
  <si>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</si>
  <si>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</si>
  <si>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</si>
  <si>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</si>
  <si>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</si>
  <si>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</si>
  <si>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</si>
  <si>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</si>
  <si>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</si>
  <si>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</si>
  <si>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</si>
  <si>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</si>
  <si>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</si>
  <si>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</si>
  <si>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</si>
  <si>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</si>
  <si>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</si>
  <si>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</si>
  <si>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</si>
  <si>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</si>
  <si>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</si>
  <si>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</si>
  <si>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</si>
  <si>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</si>
  <si>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</si>
  <si>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</si>
  <si>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</si>
  <si>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</si>
  <si>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</si>
  <si>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</si>
  <si>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</si>
  <si>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</si>
  <si>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</si>
  <si>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</si>
  <si>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</si>
  <si>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</si>
  <si>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</si>
  <si>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</si>
  <si>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</si>
  <si>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</si>
  <si>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</si>
  <si>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</si>
  <si>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</si>
  <si>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</si>
  <si>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</si>
  <si>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</si>
  <si>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</si>
  <si>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</si>
  <si>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</si>
  <si>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</si>
  <si>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</si>
  <si>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</si>
  <si>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</si>
  <si>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</si>
  <si>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</si>
  <si>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</si>
  <si>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</si>
  <si>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</si>
  <si>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</si>
  <si>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</si>
  <si>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</si>
  <si>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</si>
  <si>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</si>
  <si>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</si>
  <si>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</si>
  <si>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</si>
  <si>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</si>
  <si>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</si>
  <si>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</si>
  <si>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</si>
  <si>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</si>
  <si>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</si>
  <si>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</si>
  <si>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</si>
  <si>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</si>
  <si>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</si>
  <si>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</si>
  <si>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</si>
  <si>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</si>
  <si>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</si>
  <si>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</si>
  <si>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</si>
  <si>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</si>
  <si>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</si>
  <si>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</si>
  <si>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</si>
  <si>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</si>
  <si>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</si>
  <si>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</si>
  <si>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</si>
  <si>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</si>
  <si>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</si>
  <si>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</si>
  <si>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</si>
  <si>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</si>
  <si>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</si>
  <si>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</si>
  <si>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</si>
  <si>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</si>
  <si>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</si>
  <si>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</si>
  <si>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</si>
  <si>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</si>
  <si>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</si>
  <si>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</si>
  <si>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</si>
  <si>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</si>
  <si>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</si>
  <si>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</si>
  <si>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</si>
  <si>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</si>
  <si>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</si>
  <si>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</si>
  <si>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</si>
  <si>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</si>
  <si>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</si>
  <si>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</si>
  <si>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</si>
  <si>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</si>
  <si>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</si>
  <si>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</si>
  <si>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</si>
  <si>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</si>
  <si>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</si>
  <si>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</si>
  <si>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</si>
  <si>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</si>
  <si>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</si>
  <si>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</si>
  <si>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</si>
  <si>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</si>
  <si>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</si>
  <si>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</si>
  <si>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</si>
  <si>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</si>
  <si>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</si>
  <si>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</si>
  <si>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</si>
  <si>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</si>
  <si>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</si>
  <si>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</si>
  <si>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</si>
  <si>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</si>
  <si>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</si>
  <si>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</si>
  <si>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</si>
  <si>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</si>
  <si>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</si>
  <si>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</si>
  <si>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</si>
  <si>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</si>
  <si>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</si>
  <si>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</si>
  <si>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</si>
  <si>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</si>
  <si>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</si>
  <si>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</si>
  <si>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</si>
  <si>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</si>
  <si>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</si>
  <si>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</si>
  <si>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</si>
  <si>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</si>
  <si>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</si>
  <si>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</si>
  <si>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</si>
  <si>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</si>
  <si>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</si>
  <si>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</si>
  <si>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</si>
  <si>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</si>
  <si>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</si>
  <si>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</si>
  <si>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</si>
  <si>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</si>
  <si>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</si>
  <si>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</si>
  <si>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</si>
  <si>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</si>
  <si>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</si>
  <si>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</si>
  <si>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</si>
  <si>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</si>
  <si>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</si>
  <si>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</si>
  <si>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</si>
  <si>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</si>
  <si>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</si>
  <si>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</si>
  <si>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</si>
  <si>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</si>
  <si>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</si>
  <si>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</si>
  <si>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</si>
  <si>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</si>
  <si>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</si>
  <si>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</si>
  <si>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</si>
  <si>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</si>
  <si>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</si>
  <si>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</si>
  <si>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</si>
  <si>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</si>
  <si>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</si>
  <si>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</si>
  <si>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</si>
  <si>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</si>
  <si>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</si>
  <si>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</si>
  <si>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</si>
  <si>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</si>
  <si>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</si>
  <si>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</si>
  <si>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</si>
  <si>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</si>
  <si>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</si>
  <si>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</si>
  <si>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</si>
  <si>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</si>
  <si>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</si>
  <si>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</si>
  <si>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</si>
  <si>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</si>
  <si>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</si>
  <si>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</si>
  <si>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</si>
  <si>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</si>
  <si>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</si>
  <si>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</si>
  <si>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</si>
  <si>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</si>
  <si>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</si>
  <si>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</si>
  <si>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</si>
  <si>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</si>
  <si>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</si>
  <si>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</si>
  <si>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</si>
  <si>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</si>
  <si>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</si>
  <si>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</si>
  <si>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</si>
  <si>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</si>
  <si>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</si>
  <si>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</si>
  <si>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</si>
  <si>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</si>
  <si>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</si>
  <si>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</si>
  <si>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</si>
  <si>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</si>
  <si>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</si>
  <si>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</si>
  <si>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</si>
  <si>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</si>
  <si>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</si>
  <si>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</si>
  <si>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</si>
  <si>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</si>
  <si>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</si>
  <si>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</si>
  <si>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</si>
  <si>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</si>
  <si>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</si>
  <si>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</si>
  <si>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</si>
  <si>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</si>
  <si>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</si>
  <si>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</si>
  <si>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</si>
  <si>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</si>
  <si>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</si>
  <si>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</si>
  <si>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</si>
  <si>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</si>
  <si>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</si>
  <si>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</si>
  <si>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</si>
  <si>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</si>
  <si>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</si>
  <si>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</si>
  <si>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</si>
  <si>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</si>
  <si>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</si>
  <si>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</si>
  <si>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</si>
  <si>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</si>
  <si>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</si>
  <si>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</si>
  <si>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</si>
  <si>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</si>
  <si>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</si>
  <si>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</si>
  <si>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</si>
  <si>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</si>
  <si>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</si>
  <si>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</si>
  <si>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</si>
  <si>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</si>
  <si>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</si>
  <si>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</si>
  <si>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</si>
  <si>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</si>
  <si>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</si>
  <si>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</si>
  <si>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</si>
  <si>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</si>
  <si>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</si>
  <si>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</si>
  <si>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</si>
  <si>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</si>
  <si>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</si>
  <si>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</si>
  <si>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</si>
  <si>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</si>
  <si>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</si>
  <si>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</si>
  <si>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</si>
  <si>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</si>
  <si>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</si>
  <si>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</si>
  <si>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</si>
  <si>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</si>
  <si>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</si>
  <si>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</si>
  <si>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</si>
  <si>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</si>
  <si>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</si>
  <si>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</si>
  <si>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</si>
  <si>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</si>
  <si>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</si>
  <si>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</si>
  <si>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</si>
  <si>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</si>
  <si>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</si>
  <si>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</si>
  <si>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</si>
  <si>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</si>
  <si>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</si>
  <si>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</si>
  <si>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</si>
  <si>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</si>
  <si>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</si>
  <si>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</si>
  <si>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</si>
  <si>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</si>
  <si>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</si>
  <si>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</si>
  <si>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</si>
  <si>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</si>
  <si>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</si>
  <si>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</si>
  <si>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</si>
  <si>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</si>
  <si>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</si>
  <si>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</si>
  <si>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</si>
  <si>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</si>
  <si>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</si>
  <si>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</si>
  <si>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</si>
  <si>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</si>
  <si>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</si>
  <si>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</si>
  <si>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</si>
  <si>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</si>
  <si>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</si>
  <si>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</si>
  <si>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</si>
  <si>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</si>
  <si>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</si>
  <si>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</si>
  <si>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</si>
  <si>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</si>
  <si>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</si>
  <si>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</si>
  <si>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</si>
  <si>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</si>
  <si>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</si>
  <si>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</si>
  <si>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</si>
  <si>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</si>
  <si>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</si>
  <si>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</si>
  <si>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</si>
  <si>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</si>
  <si>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</si>
  <si>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</si>
  <si>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</si>
  <si>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</si>
  <si>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</si>
  <si>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</si>
  <si>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</si>
  <si>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</si>
  <si>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</si>
  <si>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</si>
  <si>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</si>
  <si>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</si>
  <si>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</si>
  <si>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</si>
  <si>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</si>
  <si>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</si>
  <si>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</si>
  <si>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</si>
  <si>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</si>
  <si>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</si>
  <si>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</si>
  <si>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</si>
  <si>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</si>
  <si>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</si>
  <si>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</si>
  <si>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</si>
  <si>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</si>
  <si>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</si>
  <si>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</si>
  <si>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</si>
  <si>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</si>
  <si>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</si>
  <si>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</si>
  <si>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</si>
  <si>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</si>
  <si>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</si>
  <si>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</si>
  <si>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</si>
  <si>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</si>
  <si>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</si>
  <si>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</si>
  <si>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</si>
  <si>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</si>
  <si>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</si>
  <si>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</si>
  <si>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</si>
  <si>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</si>
  <si>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</si>
  <si>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</si>
  <si>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</si>
  <si>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</si>
  <si>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</si>
  <si>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</si>
  <si>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</si>
  <si>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</si>
  <si>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</si>
  <si>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</si>
  <si>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</si>
  <si>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</si>
  <si>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</si>
  <si>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</si>
  <si>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</si>
  <si>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</si>
  <si>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</si>
  <si>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</si>
  <si>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</si>
  <si>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</si>
  <si>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</si>
  <si>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</si>
  <si>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</si>
  <si>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</si>
  <si>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</si>
  <si>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</si>
  <si>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</si>
  <si>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</si>
  <si>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</si>
  <si>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</si>
  <si>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</si>
  <si>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</si>
  <si>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</si>
  <si>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</si>
  <si>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</si>
  <si>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</si>
  <si>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</si>
  <si>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</si>
  <si>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</si>
  <si>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</si>
  <si>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</si>
  <si>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</si>
  <si>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</si>
  <si>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</si>
  <si>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</si>
  <si>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</si>
  <si>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</si>
  <si>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</si>
  <si>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</si>
  <si>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</si>
  <si>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</si>
  <si>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</si>
  <si>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</si>
  <si>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</si>
  <si>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</si>
  <si>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</si>
  <si>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</si>
  <si>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</si>
  <si>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</si>
  <si>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</si>
  <si>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</si>
  <si>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</si>
  <si>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</si>
  <si>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</si>
  <si>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</si>
  <si>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</si>
  <si>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</si>
  <si>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</si>
  <si>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</si>
  <si>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</si>
  <si>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</si>
  <si>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</si>
  <si>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</si>
  <si>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</si>
  <si>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</si>
  <si>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</si>
  <si>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</si>
  <si>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</si>
  <si>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</si>
  <si>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</si>
  <si>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</si>
  <si>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</si>
  <si>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</si>
  <si>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</si>
  <si>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</si>
  <si>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</si>
  <si>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</si>
  <si>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</si>
  <si>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</si>
  <si>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</si>
  <si>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</si>
  <si>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</si>
  <si>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</si>
  <si>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</si>
  <si>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</si>
  <si>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</si>
  <si>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</si>
  <si>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</si>
  <si>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</si>
  <si>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</si>
  <si>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</si>
  <si>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</si>
  <si>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</si>
  <si>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</si>
  <si>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</si>
  <si>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</si>
  <si>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</si>
  <si>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</si>
  <si>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</si>
  <si>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</si>
  <si>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</si>
  <si>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</si>
  <si>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</si>
  <si>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</si>
  <si>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</si>
  <si>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</si>
  <si>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</si>
  <si>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</si>
  <si>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</si>
  <si>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</si>
  <si>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</si>
  <si>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</si>
  <si>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</si>
  <si>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</si>
  <si>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</si>
  <si>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</si>
  <si>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</si>
  <si>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</si>
  <si>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</si>
  <si>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</si>
  <si>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</si>
  <si>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</si>
  <si>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</si>
  <si>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</si>
  <si>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</si>
  <si>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</si>
  <si>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</si>
  <si>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</si>
  <si>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</si>
  <si>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</si>
  <si>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</si>
  <si>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</si>
  <si>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</si>
  <si>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</si>
  <si>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</si>
  <si>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</si>
  <si>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</si>
  <si>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</si>
  <si>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</si>
  <si>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</si>
  <si>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</si>
  <si>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</si>
  <si>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</si>
  <si>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</si>
  <si>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</si>
  <si>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</si>
  <si>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</si>
  <si>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</si>
  <si>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</si>
  <si>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</si>
  <si>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</si>
  <si>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</si>
  <si>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</si>
  <si>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</si>
  <si>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</si>
  <si>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</si>
  <si>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</si>
  <si>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</si>
  <si>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</si>
  <si>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</si>
  <si>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</si>
  <si>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</si>
  <si>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</si>
  <si>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</si>
  <si>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</si>
  <si>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</si>
  <si>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</si>
  <si>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</si>
  <si>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</si>
  <si>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</si>
  <si>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</si>
  <si>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</si>
  <si>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</si>
  <si>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</si>
  <si>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</si>
  <si>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</si>
  <si>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</si>
  <si>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</si>
  <si>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</si>
  <si>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</si>
  <si>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</si>
  <si>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</si>
  <si>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</si>
  <si>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</si>
  <si>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</si>
  <si>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</si>
  <si>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</si>
  <si>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</si>
  <si>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</si>
  <si>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</si>
  <si>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</si>
  <si>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</si>
  <si>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</si>
  <si>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</si>
  <si>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</si>
  <si>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</si>
  <si>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</si>
  <si>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</si>
  <si>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</si>
  <si>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</si>
  <si>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</si>
  <si>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</si>
  <si>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</si>
  <si>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</si>
  <si>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</si>
  <si>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</si>
  <si>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</si>
  <si>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</si>
  <si>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</si>
  <si>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</si>
  <si>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</si>
  <si>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</si>
  <si>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</si>
  <si>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</si>
  <si>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</si>
  <si>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</si>
  <si>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</si>
  <si>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</si>
  <si>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</si>
  <si>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</si>
  <si>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</si>
  <si>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</si>
  <si>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</si>
  <si>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</si>
  <si>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</si>
  <si>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</si>
  <si>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</si>
  <si>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</si>
  <si>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</si>
  <si>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</si>
  <si>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</si>
  <si>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</si>
  <si>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</si>
  <si>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</si>
  <si>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</si>
  <si>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</si>
  <si>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</si>
  <si>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</si>
  <si>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</si>
  <si>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</si>
  <si>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</si>
  <si>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</si>
  <si>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</si>
  <si>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</si>
  <si>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</si>
  <si>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</si>
  <si>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</si>
  <si>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</si>
  <si>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</si>
  <si>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</si>
  <si>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</si>
  <si>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</si>
  <si>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</si>
  <si>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</si>
  <si>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</si>
  <si>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</si>
  <si>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</si>
  <si>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</si>
  <si>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</si>
  <si>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</si>
  <si>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</si>
  <si>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</si>
  <si>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</si>
  <si>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</si>
  <si>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</si>
  <si>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</si>
  <si>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</si>
  <si>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</si>
  <si>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</si>
  <si>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</si>
  <si>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</si>
  <si>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</si>
  <si>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</si>
  <si>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</si>
  <si>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</si>
  <si>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</si>
  <si>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</si>
  <si>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</si>
  <si>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</si>
  <si>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</si>
  <si>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</si>
  <si>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</si>
  <si>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</si>
  <si>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</si>
  <si>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</si>
  <si>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</si>
  <si>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</si>
  <si>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</si>
  <si>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</si>
  <si>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</si>
  <si>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</si>
  <si>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</si>
  <si>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</si>
  <si>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</si>
  <si>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</si>
  <si>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</si>
  <si>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</si>
  <si>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</si>
  <si>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</si>
  <si>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</si>
  <si>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</si>
  <si>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</si>
  <si>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</si>
  <si>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</si>
  <si>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</si>
  <si>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</si>
  <si>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</si>
  <si>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</si>
  <si>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</si>
  <si>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</si>
  <si>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</si>
  <si>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</si>
  <si>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</si>
  <si>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</si>
  <si>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</si>
  <si>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</si>
  <si>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</si>
  <si>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</si>
  <si>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</si>
  <si>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</si>
  <si>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</si>
  <si>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</si>
  <si>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</si>
  <si>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</si>
  <si>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</si>
  <si>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</si>
  <si>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</si>
  <si>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</si>
  <si>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</si>
  <si>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</si>
  <si>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</si>
  <si>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</si>
  <si>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</si>
  <si>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</si>
  <si>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</si>
  <si>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</si>
  <si>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</si>
  <si>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</si>
  <si>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</si>
  <si>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</si>
  <si>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</si>
  <si>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</si>
  <si>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</si>
  <si>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</si>
  <si>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</si>
  <si>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</si>
  <si>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</si>
  <si>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</si>
  <si>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</si>
  <si>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</si>
  <si>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</si>
  <si>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</si>
  <si>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</si>
  <si>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</si>
  <si>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</si>
  <si>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</si>
  <si>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</si>
  <si>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</si>
  <si>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</si>
  <si>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</si>
  <si>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</si>
  <si>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</si>
  <si>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</si>
  <si>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</si>
  <si>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</si>
  <si>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</si>
  <si>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</si>
  <si>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</si>
  <si>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</si>
  <si>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</si>
  <si>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</si>
  <si>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</si>
  <si>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</si>
  <si>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</si>
  <si>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</si>
  <si>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</si>
  <si>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</si>
  <si>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</si>
  <si>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</si>
  <si>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</si>
  <si>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</si>
  <si>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</si>
  <si>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</si>
  <si>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</si>
  <si>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</si>
  <si>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</si>
  <si>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</si>
  <si>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</si>
  <si>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</si>
  <si>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</si>
  <si>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</si>
  <si>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</si>
  <si>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</si>
  <si>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</si>
  <si>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</si>
  <si>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</si>
  <si>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</si>
  <si>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</si>
  <si>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</si>
  <si>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</si>
  <si>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</si>
  <si>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</si>
  <si>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</si>
  <si>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</si>
  <si>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</si>
  <si>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</si>
  <si>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</si>
  <si>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</si>
  <si>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</si>
  <si>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</si>
  <si>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</si>
  <si>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</si>
  <si>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</si>
  <si>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</si>
  <si>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</si>
  <si>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</si>
  <si>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</si>
  <si>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</si>
  <si>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</si>
  <si>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</si>
  <si>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</si>
  <si>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</si>
  <si>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</si>
  <si>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</si>
  <si>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</si>
  <si>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</si>
  <si>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</si>
  <si>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</si>
  <si>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</si>
  <si>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</si>
  <si>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</si>
  <si>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</si>
  <si>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</si>
  <si>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</si>
  <si>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</si>
  <si>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</si>
  <si>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</si>
  <si>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</si>
  <si>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</si>
  <si>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</si>
  <si>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</si>
  <si>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</si>
  <si>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</si>
  <si>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</si>
  <si>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</si>
  <si>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</si>
  <si>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</si>
  <si>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</si>
  <si>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</si>
  <si>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</si>
  <si>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</si>
  <si>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</si>
  <si>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</si>
  <si>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</si>
  <si>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</si>
  <si>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</si>
  <si>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</si>
  <si>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</si>
  <si>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</si>
  <si>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</si>
  <si>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</si>
  <si>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</si>
  <si>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</si>
  <si>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</si>
  <si>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</si>
  <si>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</si>
  <si>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</si>
  <si>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</si>
  <si>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</si>
  <si>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</si>
  <si>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</si>
  <si>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</si>
  <si>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</si>
  <si>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</si>
  <si>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</si>
  <si>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</si>
  <si>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</si>
  <si>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</si>
  <si>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</si>
  <si>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</si>
  <si>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</si>
  <si>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</si>
  <si>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</si>
  <si>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</si>
  <si>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</si>
  <si>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</si>
  <si>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</si>
  <si>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</si>
  <si>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</si>
  <si>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</si>
  <si>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</si>
  <si>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</si>
  <si>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</si>
  <si>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</si>
  <si>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</si>
  <si>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</si>
  <si>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</si>
  <si>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</si>
  <si>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</si>
  <si>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</si>
  <si>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</si>
  <si>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</si>
  <si>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</si>
  <si>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</si>
  <si>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</si>
  <si>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</si>
  <si>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</si>
  <si>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</si>
  <si>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</si>
  <si>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</si>
  <si>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</si>
  <si>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</si>
  <si>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</si>
  <si>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</si>
  <si>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</si>
  <si>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</si>
  <si>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</si>
  <si>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</si>
  <si>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</si>
  <si>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</si>
  <si>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</si>
  <si>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</si>
  <si>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</si>
  <si>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</si>
  <si>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</si>
  <si>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</si>
  <si>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</si>
  <si>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</si>
  <si>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</si>
  <si>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</si>
  <si>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</si>
  <si>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</si>
  <si>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</si>
  <si>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</si>
  <si>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</si>
  <si>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</si>
  <si>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</si>
  <si>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</si>
  <si>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</si>
  <si>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</si>
  <si>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</si>
  <si>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</si>
  <si>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</si>
  <si>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</si>
  <si>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</si>
  <si>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</si>
  <si>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</si>
  <si>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</si>
  <si>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</si>
  <si>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</si>
  <si>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</si>
  <si>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</si>
  <si>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</si>
  <si>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</si>
  <si>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</si>
  <si>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</si>
  <si>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</si>
  <si>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</si>
  <si>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</si>
  <si>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</si>
  <si>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</si>
  <si>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</si>
  <si>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</si>
  <si>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</si>
  <si>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</si>
  <si>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</si>
  <si>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</si>
  <si>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</si>
  <si>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</si>
  <si>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</si>
  <si>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</si>
  <si>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</si>
  <si>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</si>
  <si>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</si>
  <si>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</si>
  <si>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</si>
  <si>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</si>
  <si>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</si>
  <si>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</si>
  <si>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</si>
  <si>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</si>
  <si>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</si>
  <si>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</si>
  <si>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</si>
  <si>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</si>
  <si>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</si>
  <si>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</si>
  <si>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</si>
  <si>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</si>
  <si>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</si>
  <si>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</si>
  <si>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</si>
  <si>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</si>
  <si>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</si>
  <si>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</si>
  <si>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</si>
  <si>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</si>
  <si>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</si>
  <si>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</si>
  <si>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</si>
  <si>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</si>
  <si>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</si>
  <si>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</si>
  <si>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</si>
  <si>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</si>
  <si>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</si>
  <si>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</si>
  <si>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</si>
  <si>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</si>
  <si>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</si>
  <si>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</si>
  <si>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</si>
  <si>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</si>
  <si>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</si>
  <si>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</si>
  <si>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</si>
  <si>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</si>
  <si>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</si>
  <si>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</si>
  <si>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</si>
  <si>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</si>
  <si>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</si>
  <si>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</si>
  <si>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</si>
  <si>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</si>
  <si>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</si>
  <si>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</si>
  <si>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</si>
  <si>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</si>
  <si>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</si>
  <si>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</si>
  <si>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</si>
  <si>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</si>
  <si>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</si>
  <si>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</si>
  <si>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</si>
  <si>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</si>
  <si>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</si>
  <si>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</si>
  <si>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</si>
  <si>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</si>
  <si>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</si>
  <si>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</si>
  <si>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</si>
  <si>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</si>
  <si>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</si>
  <si>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</si>
  <si>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</si>
  <si>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</si>
  <si>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</si>
  <si>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</si>
  <si>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</si>
  <si>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</si>
  <si>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</si>
  <si>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</si>
  <si>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</si>
  <si>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</si>
  <si>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</si>
  <si>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</si>
  <si>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</si>
  <si>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</si>
  <si>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</si>
  <si>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</si>
  <si>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</si>
  <si>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</si>
  <si>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</si>
  <si>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</si>
  <si>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</si>
  <si>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</si>
  <si>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</si>
  <si>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</si>
  <si>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</si>
  <si>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</si>
  <si>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</si>
  <si>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</si>
  <si>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</si>
  <si>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</si>
  <si>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</si>
  <si>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</si>
  <si>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</si>
  <si>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</si>
  <si>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</si>
  <si>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</si>
  <si>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</si>
  <si>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</si>
  <si>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</si>
  <si>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</si>
  <si>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</si>
  <si>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</si>
  <si>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</si>
  <si>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</si>
  <si>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</si>
  <si>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</si>
  <si>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</si>
  <si>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</si>
  <si>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</si>
  <si>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</si>
  <si>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</si>
  <si>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</si>
  <si>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</si>
  <si>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</si>
  <si>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</si>
  <si>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</si>
  <si>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</si>
  <si>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</si>
  <si>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</si>
  <si>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</si>
  <si>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</si>
  <si>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</si>
  <si>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</si>
  <si>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</si>
  <si>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</si>
  <si>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</si>
  <si>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</si>
  <si>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</si>
  <si>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</si>
  <si>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</si>
  <si>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</si>
  <si>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</si>
  <si>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</si>
  <si>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</si>
  <si>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</si>
  <si>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</si>
  <si>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</si>
  <si>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</si>
  <si>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</si>
  <si>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</si>
  <si>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</si>
  <si>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</si>
  <si>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</si>
  <si>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</si>
  <si>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</si>
  <si>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</si>
  <si>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</si>
  <si>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</si>
  <si>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</si>
  <si>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</si>
  <si>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</si>
  <si>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</si>
  <si>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</si>
  <si>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</si>
  <si>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</si>
  <si>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</si>
  <si>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</si>
  <si>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</si>
  <si>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</si>
  <si>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</si>
  <si>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</si>
  <si>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</si>
  <si>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</si>
  <si>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</si>
  <si>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</si>
  <si>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</si>
  <si>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</si>
  <si>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</si>
  <si>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</si>
  <si>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</si>
  <si>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</si>
  <si>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</si>
  <si>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</si>
  <si>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</si>
  <si>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</si>
  <si>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</si>
  <si>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</si>
  <si>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</si>
  <si>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</si>
  <si>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</si>
  <si>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</si>
  <si>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</si>
  <si>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</si>
  <si>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</si>
  <si>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</si>
  <si>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</si>
  <si>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</si>
  <si>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</si>
  <si>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</si>
  <si>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</si>
  <si>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</si>
  <si>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</si>
  <si>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</si>
  <si>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</si>
  <si>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</si>
  <si>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</si>
  <si>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</si>
  <si>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</si>
  <si>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</si>
  <si>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</si>
  <si>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</si>
  <si>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</si>
  <si>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</si>
  <si>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</si>
  <si>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</si>
  <si>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</si>
  <si>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</si>
  <si>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</si>
  <si>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</si>
  <si>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</si>
  <si>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</si>
  <si>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</si>
  <si>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</si>
  <si>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</si>
  <si>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</si>
  <si>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</si>
  <si>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</si>
  <si>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</si>
  <si>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</si>
  <si>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</si>
  <si>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</si>
  <si>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</si>
  <si>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</si>
  <si>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</si>
  <si>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</si>
  <si>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</si>
  <si>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</si>
  <si>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</si>
  <si>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</si>
  <si>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</si>
  <si>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</si>
  <si>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</si>
  <si>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</si>
  <si>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</si>
  <si>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</si>
  <si>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</si>
  <si>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</si>
  <si>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</si>
  <si>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</si>
  <si>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</si>
  <si>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</si>
  <si>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</si>
  <si>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</si>
  <si>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</si>
  <si>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</si>
  <si>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</si>
  <si>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</si>
  <si>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</si>
  <si>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</si>
  <si>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</si>
  <si>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</si>
  <si>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</si>
  <si>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</si>
  <si>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</si>
  <si>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</si>
  <si>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</si>
  <si>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</si>
  <si>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</si>
  <si>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</si>
  <si>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</si>
  <si>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</si>
  <si>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</si>
  <si>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</si>
  <si>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</si>
  <si>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</si>
  <si>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</si>
  <si>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</si>
  <si>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</si>
  <si>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</si>
  <si>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</si>
  <si>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</si>
  <si>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</si>
  <si>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</si>
  <si>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</si>
  <si>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</si>
  <si>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</si>
  <si>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</si>
  <si>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</si>
  <si>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</si>
  <si>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</si>
  <si>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</si>
  <si>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</si>
  <si>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</si>
  <si>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</si>
  <si>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</si>
  <si>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</si>
  <si>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</si>
  <si>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</si>
  <si>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</si>
  <si>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</si>
  <si>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</si>
  <si>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</si>
  <si>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</si>
  <si>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</si>
  <si>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</si>
  <si>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</si>
  <si>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</si>
  <si>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</si>
  <si>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</si>
  <si>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</si>
  <si>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</si>
  <si>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</si>
  <si>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</si>
  <si>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</si>
  <si>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</si>
  <si>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</si>
  <si>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</si>
  <si>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</si>
  <si>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</si>
  <si>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</si>
  <si>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</si>
  <si>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</si>
  <si>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</si>
  <si>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</si>
  <si>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</si>
  <si>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</si>
  <si>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</si>
  <si>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</si>
  <si>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</si>
  <si>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</si>
  <si>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</si>
  <si>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</si>
  <si>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</si>
  <si>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</si>
  <si>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</si>
  <si>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</si>
  <si>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</si>
  <si>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</si>
  <si>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</si>
  <si>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</si>
  <si>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</si>
  <si>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</si>
  <si>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</si>
  <si>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</si>
  <si>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</si>
  <si>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</si>
  <si>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</si>
  <si>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</si>
  <si>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</si>
  <si>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</si>
  <si>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</si>
  <si>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</si>
  <si>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</si>
  <si>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</si>
  <si>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</si>
  <si>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</si>
  <si>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</si>
  <si>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</si>
  <si>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</si>
  <si>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</si>
  <si>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</si>
  <si>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</si>
  <si>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</si>
  <si>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</si>
  <si>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</si>
  <si>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</si>
  <si>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</si>
  <si>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</si>
  <si>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</si>
  <si>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</si>
  <si>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</si>
  <si>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</si>
  <si>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</si>
  <si>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</si>
  <si>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</si>
  <si>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</si>
  <si>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</si>
  <si>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</si>
  <si>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</si>
  <si>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</si>
  <si>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</si>
  <si>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</si>
  <si>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</si>
  <si>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</si>
  <si>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</si>
  <si>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</si>
  <si>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</si>
  <si>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</si>
  <si>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</si>
  <si>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</si>
  <si>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</si>
  <si>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</si>
  <si>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</si>
  <si>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</si>
  <si>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</si>
  <si>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</si>
  <si>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</si>
  <si>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</si>
  <si>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</si>
  <si>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</si>
  <si>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</si>
  <si>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</si>
  <si>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</si>
  <si>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</si>
  <si>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</si>
  <si>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</si>
  <si>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</si>
  <si>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</si>
  <si>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</si>
  <si>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</si>
  <si>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</si>
  <si>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</si>
  <si>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</si>
  <si>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</si>
  <si>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</si>
  <si>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</si>
  <si>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</si>
  <si>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</si>
  <si>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</si>
  <si>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</si>
  <si>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</si>
  <si>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</si>
  <si>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</si>
  <si>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</si>
  <si>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</si>
  <si>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</si>
  <si>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</si>
  <si>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</si>
  <si>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</si>
  <si>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</si>
  <si>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</si>
  <si>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</si>
  <si>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</si>
  <si>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</si>
  <si>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</si>
  <si>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</si>
  <si>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</si>
  <si>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</si>
  <si>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</si>
  <si>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</si>
  <si>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</si>
  <si>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</si>
  <si>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</si>
  <si>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</si>
  <si>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</si>
  <si>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</si>
  <si>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</si>
  <si>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</si>
  <si>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</si>
  <si>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</si>
  <si>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</si>
  <si>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</si>
  <si>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</si>
  <si>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</si>
  <si>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</si>
  <si>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</si>
  <si>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</si>
  <si>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</si>
  <si>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</si>
  <si>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</si>
  <si>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</si>
  <si>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</si>
  <si>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</si>
  <si>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</si>
  <si>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</si>
  <si>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</si>
  <si>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</si>
  <si>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</si>
  <si>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</si>
  <si>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</si>
  <si>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</si>
  <si>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</si>
  <si>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</si>
  <si>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</si>
  <si>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</si>
  <si>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</si>
  <si>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</si>
  <si>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</si>
  <si>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</si>
  <si>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</si>
  <si>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</si>
  <si>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</si>
  <si>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</si>
  <si>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</si>
  <si>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</si>
  <si>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</si>
  <si>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</si>
  <si>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</si>
  <si>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</si>
  <si>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</si>
  <si>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</si>
  <si>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</si>
  <si>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</si>
  <si>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</si>
  <si>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</si>
  <si>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</si>
  <si>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</si>
  <si>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</si>
  <si>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</si>
  <si>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</si>
  <si>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</si>
  <si>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</si>
  <si>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</si>
  <si>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</si>
  <si>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</si>
  <si>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</si>
  <si>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</si>
  <si>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</si>
  <si>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</si>
  <si>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</si>
  <si>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</si>
  <si>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</si>
  <si>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</si>
  <si>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</si>
  <si>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</si>
  <si>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</si>
  <si>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</si>
  <si>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</si>
  <si>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</si>
  <si>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</si>
  <si>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</si>
  <si>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</si>
  <si>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</si>
  <si>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</si>
  <si>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</si>
  <si>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</si>
  <si>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</si>
  <si>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</si>
  <si>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</si>
  <si>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</si>
  <si>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</si>
  <si>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</si>
  <si>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</si>
  <si>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</si>
  <si>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</si>
  <si>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</si>
  <si>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</si>
  <si>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</si>
  <si>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</si>
  <si>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</si>
  <si>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</si>
  <si>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</si>
  <si>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</si>
  <si>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</si>
  <si>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</si>
  <si>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</si>
  <si>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</si>
  <si>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</si>
  <si>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</si>
  <si>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</si>
  <si>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</si>
  <si>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</si>
  <si>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</si>
  <si>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</si>
  <si>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</si>
  <si>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</si>
  <si>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</si>
  <si>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</si>
  <si>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</si>
  <si>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</si>
  <si>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</si>
  <si>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</si>
  <si>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</si>
  <si>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</si>
  <si>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</si>
  <si>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</si>
  <si>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</si>
  <si>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</si>
  <si>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</si>
  <si>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</si>
  <si>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</si>
  <si>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</si>
  <si>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</si>
  <si>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</si>
  <si>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</si>
  <si>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</si>
  <si>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</si>
  <si>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</si>
  <si>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</si>
  <si>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</si>
  <si>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</si>
  <si>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</si>
  <si>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</si>
  <si>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</si>
  <si>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</si>
  <si>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</si>
  <si>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</si>
  <si>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</si>
  <si>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</si>
  <si>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</si>
  <si>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</si>
  <si>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</si>
  <si>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</si>
  <si>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</si>
  <si>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</si>
  <si>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</si>
  <si>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</si>
  <si>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</si>
  <si>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</si>
  <si>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</si>
  <si>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</si>
  <si>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</si>
  <si>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</si>
  <si>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</si>
  <si>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</si>
  <si>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</si>
  <si>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</si>
  <si>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</si>
  <si>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</si>
  <si>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</si>
  <si>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</si>
  <si>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</si>
  <si>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</si>
  <si>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</si>
  <si>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</si>
  <si>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</si>
  <si>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</si>
  <si>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</si>
  <si>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</si>
  <si>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</si>
  <si>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</si>
  <si>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</si>
  <si>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</si>
  <si>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</si>
  <si>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</si>
  <si>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</si>
  <si>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</si>
  <si>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</si>
  <si>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</si>
  <si>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</si>
  <si>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</si>
  <si>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</si>
  <si>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</si>
  <si>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</si>
  <si>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</si>
  <si>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</si>
  <si>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</si>
  <si>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</si>
  <si>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</si>
  <si>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</si>
  <si>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</si>
  <si>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</si>
  <si>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</si>
  <si>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</si>
  <si>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</si>
  <si>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</si>
  <si>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</si>
  <si>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</si>
  <si>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</si>
  <si>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</si>
  <si>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</si>
  <si>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</si>
  <si>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</si>
  <si>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</si>
  <si>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</si>
  <si>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</si>
  <si>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</si>
  <si>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</si>
  <si>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</si>
  <si>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</si>
  <si>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</si>
  <si>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</si>
  <si>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</si>
  <si>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</si>
  <si>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</si>
  <si>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</si>
  <si>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</si>
  <si>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</si>
  <si>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</si>
  <si>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</si>
  <si>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</si>
  <si>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</si>
  <si>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</si>
  <si>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</si>
  <si>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</si>
  <si>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</si>
  <si>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</si>
  <si>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</si>
  <si>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</si>
  <si>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</si>
  <si>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</si>
  <si>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</si>
  <si>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</si>
  <si>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</si>
  <si>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</si>
  <si>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</si>
  <si>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</si>
  <si>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</si>
  <si>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</si>
  <si>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</si>
  <si>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</si>
  <si>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</si>
  <si>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</si>
  <si>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</si>
  <si>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</si>
  <si>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</si>
  <si>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</si>
  <si>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</si>
  <si>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</si>
  <si>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</si>
  <si>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</si>
  <si>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</si>
  <si>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</si>
  <si>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</si>
  <si>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</si>
  <si>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</si>
  <si>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</si>
  <si>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</si>
  <si>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</si>
  <si>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</si>
  <si>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</si>
  <si>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</si>
  <si>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</si>
  <si>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</si>
  <si>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</si>
  <si>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</si>
  <si>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</si>
  <si>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</si>
  <si>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</si>
  <si>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</si>
  <si>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</si>
  <si>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</si>
  <si>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</si>
  <si>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</si>
  <si>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</si>
  <si>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</si>
  <si>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</si>
  <si>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</si>
  <si>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</si>
  <si>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</si>
  <si>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</si>
  <si>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</si>
  <si>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</si>
  <si>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</si>
  <si>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</si>
  <si>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</si>
  <si>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</si>
  <si>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</si>
  <si>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</si>
  <si>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</si>
  <si>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</si>
  <si>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</si>
  <si>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</si>
  <si>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</si>
  <si>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</si>
  <si>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</si>
  <si>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</si>
  <si>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</si>
  <si>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</si>
  <si>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</si>
  <si>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</si>
  <si>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</si>
  <si>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</si>
  <si>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</si>
  <si>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</si>
  <si>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</si>
  <si>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</si>
  <si>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</si>
  <si>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</si>
  <si>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</si>
  <si>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</si>
  <si>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</si>
  <si>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</si>
  <si>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</si>
  <si>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</si>
  <si>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</si>
  <si>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</si>
  <si>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</si>
  <si>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</si>
  <si>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</si>
  <si>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</si>
  <si>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</si>
  <si>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</si>
  <si>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</si>
  <si>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</si>
  <si>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</si>
  <si>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</si>
  <si>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</si>
  <si>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</si>
  <si>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</si>
  <si>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</si>
  <si>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</si>
  <si>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</si>
  <si>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</si>
  <si>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</si>
  <si>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</si>
  <si>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</si>
  <si>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</si>
  <si>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</si>
  <si>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</si>
  <si>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</si>
  <si>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</si>
  <si>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</si>
  <si>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</si>
  <si>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</si>
  <si>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</si>
  <si>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</si>
  <si>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</si>
  <si>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</si>
  <si>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</si>
  <si>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</si>
  <si>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</si>
  <si>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</si>
  <si>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</si>
  <si>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</si>
  <si>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</si>
  <si>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</si>
  <si>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</si>
  <si>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</si>
  <si>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</si>
  <si>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</si>
  <si>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</si>
  <si>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</si>
  <si>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</si>
  <si>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</si>
  <si>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</si>
  <si>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</si>
  <si>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</si>
  <si>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</si>
  <si>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</si>
  <si>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</si>
  <si>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</si>
  <si>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</si>
  <si>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</si>
  <si>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</si>
  <si>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</si>
  <si>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</si>
  <si>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</si>
  <si>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</si>
  <si>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</si>
  <si>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</si>
  <si>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</si>
  <si>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</si>
  <si>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</si>
  <si>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</si>
  <si>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</si>
  <si>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</si>
  <si>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</si>
  <si>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</si>
  <si>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</si>
  <si>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</si>
  <si>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</si>
  <si>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</si>
  <si>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</si>
  <si>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</si>
  <si>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</si>
  <si>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</si>
  <si>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</si>
  <si>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</si>
  <si>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</si>
  <si>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</si>
  <si>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</si>
  <si>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</si>
  <si>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</si>
  <si>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</si>
  <si>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</si>
  <si>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</si>
  <si>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</si>
  <si>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</si>
  <si>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</si>
  <si>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</si>
  <si>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</si>
  <si>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</si>
  <si>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</si>
  <si>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</si>
  <si>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</si>
  <si>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</si>
  <si>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</si>
  <si>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</si>
  <si>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</si>
  <si>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</si>
  <si>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</si>
  <si>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</si>
  <si>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</si>
  <si>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</si>
  <si>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</si>
  <si>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</si>
  <si>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</si>
  <si>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</si>
  <si>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</si>
  <si>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</si>
  <si>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</si>
  <si>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</si>
  <si>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</si>
  <si>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</si>
  <si>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</si>
  <si>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</si>
  <si>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</si>
  <si>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</si>
  <si>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</si>
  <si>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</si>
  <si>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</si>
  <si>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</si>
  <si>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</si>
  <si>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</si>
  <si>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</si>
  <si>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</si>
  <si>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</si>
  <si>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</si>
  <si>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</si>
  <si>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</si>
  <si>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</si>
  <si>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</si>
  <si>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</si>
  <si>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</si>
  <si>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</si>
  <si>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</si>
  <si>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</si>
  <si>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</si>
  <si>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</si>
  <si>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</si>
  <si>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</si>
  <si>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</si>
  <si>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</si>
  <si>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</si>
  <si>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</si>
  <si>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</si>
  <si>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</si>
  <si>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</si>
  <si>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</si>
  <si>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</si>
  <si>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</si>
  <si>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</si>
  <si>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</si>
  <si>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</si>
  <si>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</si>
  <si>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</si>
  <si>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</si>
  <si>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</si>
  <si>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</si>
  <si>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</si>
  <si>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</si>
  <si>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</si>
  <si>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</si>
  <si>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</si>
  <si>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</si>
  <si>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</si>
  <si>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</si>
  <si>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</si>
  <si>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</si>
  <si>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</si>
  <si>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</si>
  <si>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</si>
  <si>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</si>
  <si>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</si>
  <si>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</si>
  <si>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</si>
  <si>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</si>
  <si>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</si>
  <si>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</si>
  <si>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</si>
  <si>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</si>
  <si>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</si>
  <si>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</si>
  <si>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</si>
  <si>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</si>
  <si>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</si>
  <si>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</si>
  <si>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</si>
  <si>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</si>
  <si>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</si>
  <si>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</si>
  <si>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</si>
  <si>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</si>
  <si>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</si>
  <si>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</si>
  <si>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</si>
  <si>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</si>
  <si>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</si>
  <si>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</si>
  <si>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</si>
  <si>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</si>
  <si>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</si>
  <si>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</si>
  <si>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</si>
  <si>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</si>
  <si>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</si>
  <si>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</si>
  <si>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</si>
  <si>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</si>
  <si>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</si>
  <si>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</si>
  <si>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</si>
  <si>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</si>
  <si>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</si>
  <si>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</si>
  <si>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</si>
  <si>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</si>
  <si>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</si>
  <si>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</si>
  <si>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</si>
  <si>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</si>
  <si>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</si>
  <si>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</si>
  <si>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</si>
  <si>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</si>
  <si>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</si>
  <si>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</si>
  <si>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</si>
  <si>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</si>
  <si>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</si>
  <si>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</si>
  <si>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</si>
  <si>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</si>
  <si>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</si>
  <si>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</si>
  <si>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</si>
  <si>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</si>
  <si>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</si>
  <si>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</si>
  <si>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</si>
  <si>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</si>
  <si>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</si>
  <si>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</si>
  <si>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</si>
  <si>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</si>
  <si>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</si>
  <si>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</si>
  <si>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</si>
  <si>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</si>
  <si>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</si>
  <si>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</si>
  <si>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</si>
  <si>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</si>
  <si>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</si>
  <si>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</si>
  <si>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</si>
  <si>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</si>
  <si>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</si>
  <si>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</si>
  <si>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</si>
  <si>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</si>
  <si>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</si>
  <si>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</si>
  <si>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</si>
  <si>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</si>
  <si>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</si>
  <si>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</si>
  <si>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</si>
  <si>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</si>
  <si>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</si>
  <si>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</si>
  <si>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</si>
  <si>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</si>
  <si>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</si>
  <si>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</si>
  <si>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</si>
  <si>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</si>
  <si>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</si>
  <si>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</si>
  <si>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</si>
  <si>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</si>
  <si>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</si>
  <si>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</si>
  <si>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</si>
  <si>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</si>
  <si>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</si>
  <si>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</si>
  <si>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</si>
  <si>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</si>
  <si>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</si>
  <si>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</si>
  <si>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</si>
  <si>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</si>
  <si>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</si>
  <si>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</si>
  <si>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</si>
  <si>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</si>
  <si>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</si>
  <si>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</si>
  <si>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</si>
  <si>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</si>
  <si>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</si>
  <si>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</si>
  <si>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</si>
  <si>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</si>
  <si>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</si>
  <si>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</si>
  <si>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</si>
  <si>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</si>
  <si>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</si>
  <si>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</si>
  <si>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</si>
  <si>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</si>
  <si>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</si>
  <si>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</si>
  <si>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</si>
  <si>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</si>
  <si>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</si>
  <si>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</si>
  <si>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</si>
  <si>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</si>
  <si>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</si>
  <si>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</si>
  <si>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</si>
  <si>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</si>
  <si>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</si>
  <si>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</si>
  <si>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</si>
  <si>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</si>
  <si>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</si>
  <si>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</si>
  <si>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</si>
  <si>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</si>
  <si>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</si>
  <si>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</si>
  <si>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</si>
  <si>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</si>
  <si>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</si>
  <si>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</si>
  <si>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</si>
  <si>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</si>
  <si>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</si>
  <si>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</si>
  <si>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</si>
  <si>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</si>
  <si>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</si>
  <si>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</si>
  <si>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</si>
  <si>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</si>
  <si>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</si>
  <si>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</si>
  <si>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</si>
  <si>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</si>
  <si>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</si>
  <si>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</si>
  <si>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</si>
  <si>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</si>
  <si>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</si>
  <si>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</si>
  <si>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</si>
  <si>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</si>
  <si>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</si>
  <si>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</si>
  <si>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</si>
  <si>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</si>
  <si>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</si>
  <si>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</si>
  <si>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</si>
  <si>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</si>
  <si>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</si>
  <si>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</si>
  <si>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</si>
  <si>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</si>
  <si>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</si>
  <si>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</si>
  <si>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</si>
  <si>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</si>
  <si>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</si>
  <si>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</si>
  <si>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</si>
  <si>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</si>
  <si>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</si>
  <si>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</si>
  <si>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</si>
  <si>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</si>
  <si>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</si>
  <si>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</si>
  <si>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</si>
  <si>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</si>
  <si>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</si>
  <si>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</si>
  <si>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</si>
  <si>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</si>
  <si>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</si>
  <si>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</si>
  <si>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</si>
  <si>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</si>
  <si>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</si>
  <si>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</si>
  <si>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</si>
  <si>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</si>
  <si>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</si>
  <si>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</si>
  <si>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</si>
  <si>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</si>
  <si>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</si>
  <si>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</si>
  <si>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</si>
  <si>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</si>
  <si>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</si>
  <si>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</si>
  <si>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</si>
  <si>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</si>
  <si>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</si>
  <si>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</si>
  <si>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</si>
  <si>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</si>
  <si>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</si>
  <si>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</si>
  <si>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</si>
  <si>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</si>
  <si>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</si>
  <si>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</si>
  <si>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</si>
  <si>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</si>
  <si>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</si>
  <si>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</si>
  <si>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</si>
  <si>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</si>
  <si>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</si>
  <si>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</si>
  <si>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</si>
  <si>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</si>
  <si>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</si>
  <si>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</si>
  <si>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</si>
  <si>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</si>
  <si>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</si>
  <si>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</si>
  <si>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</si>
  <si>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</si>
  <si>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</si>
  <si>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</si>
  <si>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</si>
  <si>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</si>
  <si>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</si>
  <si>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</si>
  <si>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</si>
  <si>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</si>
  <si>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</si>
  <si>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</si>
  <si>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</si>
  <si>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</si>
  <si>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</si>
  <si>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</si>
  <si>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</si>
  <si>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</si>
  <si>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</si>
  <si>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</si>
  <si>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</si>
  <si>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</si>
  <si>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</si>
  <si>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</si>
  <si>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</si>
  <si>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</si>
  <si>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</si>
  <si>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</si>
  <si>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</si>
  <si>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</si>
  <si>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</si>
  <si>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</si>
  <si>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</si>
  <si>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</si>
  <si>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</si>
  <si>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</si>
  <si>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</si>
  <si>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</si>
  <si>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</si>
  <si>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</si>
  <si>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</si>
  <si>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</si>
  <si>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</si>
  <si>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</si>
  <si>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</si>
  <si>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</si>
  <si>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</si>
  <si>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</si>
  <si>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</si>
  <si>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</si>
  <si>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</si>
  <si>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</si>
  <si>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</si>
  <si>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</si>
  <si>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</si>
  <si>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</si>
  <si>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</si>
  <si>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</si>
  <si>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</si>
  <si>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</si>
  <si>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</si>
  <si>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</si>
  <si>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</si>
  <si>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</si>
  <si>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</si>
  <si>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</si>
  <si>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</si>
  <si>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</si>
  <si>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</si>
  <si>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</si>
  <si>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</si>
  <si>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</si>
  <si>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</si>
  <si>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</si>
  <si>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</si>
  <si>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</si>
  <si>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</si>
  <si>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</si>
  <si>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</si>
  <si>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</si>
  <si>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</si>
  <si>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</si>
  <si>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</si>
  <si>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</si>
  <si>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</si>
  <si>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</si>
  <si>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</si>
  <si>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</si>
  <si>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</si>
  <si>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</si>
  <si>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</si>
  <si>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</si>
  <si>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</si>
  <si>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</si>
  <si>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</si>
  <si>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</si>
  <si>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</si>
  <si>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</si>
  <si>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</si>
  <si>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</si>
  <si>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</si>
  <si>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</si>
  <si>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</si>
  <si>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</si>
  <si>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</si>
  <si>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</si>
  <si>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</si>
  <si>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</si>
  <si>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</si>
  <si>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</si>
  <si>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</si>
  <si>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</si>
  <si>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</si>
  <si>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</si>
  <si>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</si>
  <si>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</si>
  <si>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</si>
  <si>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</si>
  <si>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</si>
  <si>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</si>
  <si>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</si>
  <si>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</si>
  <si>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</si>
  <si>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</si>
  <si>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</si>
  <si>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</si>
  <si>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</si>
  <si>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</si>
  <si>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</si>
  <si>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</si>
  <si>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</si>
  <si>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</si>
  <si>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</si>
  <si>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</si>
  <si>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</si>
  <si>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</si>
  <si>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</si>
  <si>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</si>
  <si>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</si>
  <si>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</si>
  <si>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</si>
  <si>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</si>
  <si>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</si>
  <si>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</si>
  <si>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</si>
  <si>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</si>
  <si>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</si>
  <si>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</si>
  <si>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</si>
  <si>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</si>
  <si>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</si>
  <si>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</si>
  <si>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</si>
  <si>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</si>
  <si>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</si>
  <si>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</si>
  <si>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</si>
  <si>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</si>
  <si>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</si>
  <si>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</si>
  <si>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</si>
  <si>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</si>
  <si>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</si>
  <si>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</si>
  <si>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</si>
  <si>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</si>
  <si>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</si>
  <si>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</si>
  <si>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</si>
  <si>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</si>
  <si>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</si>
  <si>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</si>
  <si>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</si>
  <si>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</si>
  <si>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</si>
  <si>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</si>
  <si>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</si>
  <si>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</si>
  <si>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</si>
  <si>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</si>
  <si>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</si>
  <si>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</si>
  <si>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</si>
  <si>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</si>
  <si>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</si>
  <si>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</si>
  <si>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</si>
  <si>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</si>
  <si>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</si>
  <si>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</si>
  <si>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</si>
  <si>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</si>
  <si>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</si>
  <si>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</si>
  <si>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</si>
  <si>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</si>
  <si>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</si>
  <si>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</si>
  <si>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</si>
  <si>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</si>
  <si>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</si>
  <si>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</si>
  <si>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</si>
  <si>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</si>
  <si>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</si>
  <si>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</si>
  <si>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</si>
  <si>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</si>
  <si>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</si>
  <si>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</si>
  <si>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</si>
  <si>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</si>
  <si>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</si>
  <si>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</si>
  <si>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</si>
  <si>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</si>
  <si>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</si>
  <si>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</si>
  <si>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</si>
  <si>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</si>
  <si>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</si>
  <si>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</si>
  <si>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</si>
  <si>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</si>
  <si>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</si>
  <si>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</si>
  <si>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</si>
  <si>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</si>
  <si>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</si>
  <si>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</si>
  <si>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</si>
  <si>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</si>
  <si>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</si>
  <si>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</si>
  <si>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</si>
  <si>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</si>
  <si>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</si>
  <si>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</si>
  <si>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</si>
  <si>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</si>
  <si>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</si>
  <si>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</si>
  <si>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</si>
  <si>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</si>
  <si>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</si>
  <si>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</si>
  <si>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</si>
  <si>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</si>
  <si>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</si>
  <si>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</si>
  <si>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</si>
  <si>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</si>
  <si>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</si>
  <si>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</si>
  <si>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</si>
  <si>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</si>
  <si>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</si>
  <si>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</si>
  <si>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</si>
  <si>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</si>
  <si>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</si>
  <si>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</si>
  <si>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</si>
  <si>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</si>
  <si>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</si>
  <si>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</si>
  <si>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</si>
  <si>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</si>
  <si>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</si>
  <si>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</si>
  <si>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</si>
  <si>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</si>
  <si>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</si>
  <si>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</si>
  <si>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</si>
  <si>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</si>
  <si>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</si>
  <si>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</si>
  <si>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</si>
  <si>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</si>
  <si>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</si>
  <si>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</si>
  <si>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</si>
  <si>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</si>
  <si>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</si>
  <si>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</si>
  <si>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</si>
  <si>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</si>
  <si>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</si>
  <si>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</si>
  <si>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</si>
  <si>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</si>
  <si>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</si>
  <si>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</si>
  <si>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</si>
  <si>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</si>
  <si>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</si>
  <si>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</si>
  <si>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</si>
  <si>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</si>
  <si>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</si>
  <si>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</si>
  <si>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</si>
  <si>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</si>
  <si>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</si>
  <si>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</si>
  <si>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</si>
  <si>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</si>
  <si>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</si>
  <si>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</si>
  <si>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</si>
  <si>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</si>
  <si>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</si>
  <si>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</si>
  <si>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</si>
  <si>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</si>
  <si>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</si>
  <si>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</si>
  <si>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</si>
  <si>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</si>
  <si>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</si>
  <si>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</si>
  <si>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</si>
  <si>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</si>
  <si>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</si>
  <si>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</si>
  <si>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</si>
  <si>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</si>
  <si>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</si>
  <si>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</si>
  <si>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</si>
  <si>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</si>
  <si>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</si>
  <si>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</si>
  <si>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</si>
  <si>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</si>
  <si>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</si>
  <si>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</si>
  <si>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</si>
  <si>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</si>
  <si>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</si>
  <si>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</si>
  <si>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</si>
  <si>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</si>
  <si>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</si>
  <si>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</si>
  <si>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</si>
  <si>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</si>
  <si>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</si>
  <si>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</si>
  <si>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</si>
  <si>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</si>
  <si>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</si>
  <si>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</si>
  <si>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</si>
  <si>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</si>
  <si>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</si>
  <si>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</si>
  <si>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</si>
  <si>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</si>
  <si>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</si>
  <si>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</si>
  <si>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</si>
  <si>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</si>
  <si>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</si>
  <si>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</si>
  <si>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</si>
  <si>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</si>
  <si>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</si>
  <si>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</si>
  <si>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</si>
  <si>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</si>
  <si>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</si>
  <si>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</si>
  <si>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</si>
  <si>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</si>
  <si>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</si>
  <si>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</si>
  <si>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</si>
  <si>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</si>
  <si>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</si>
  <si>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</si>
  <si>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</si>
  <si>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</si>
  <si>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</si>
  <si>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</si>
  <si>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</si>
  <si>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</si>
  <si>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</si>
  <si>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</si>
  <si>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</si>
  <si>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</si>
  <si>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</si>
  <si>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</si>
  <si>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</si>
  <si>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</si>
  <si>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</si>
  <si>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</si>
  <si>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</si>
  <si>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</si>
  <si>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</si>
  <si>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</si>
  <si>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</si>
  <si>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</si>
  <si>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</si>
  <si>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</si>
  <si>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</si>
  <si>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</si>
  <si>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</si>
  <si>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</si>
  <si>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</si>
  <si>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</si>
  <si>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</si>
  <si>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</si>
  <si>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</si>
  <si>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</si>
  <si>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</si>
  <si>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</si>
  <si>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</si>
  <si>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</si>
  <si>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</si>
  <si>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</si>
  <si>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</si>
  <si>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</si>
  <si>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</si>
  <si>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</si>
  <si>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</si>
  <si>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</si>
  <si>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</si>
  <si>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</si>
  <si>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</si>
  <si>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</si>
  <si>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</si>
  <si>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</si>
  <si>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</si>
  <si>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</si>
  <si>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</si>
  <si>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</si>
  <si>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</si>
  <si>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</si>
  <si>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</si>
  <si>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</si>
  <si>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</si>
  <si>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</si>
  <si>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</si>
  <si>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</si>
  <si>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</si>
  <si>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</si>
  <si>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</si>
  <si>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</si>
  <si>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</si>
  <si>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</si>
  <si>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</si>
  <si>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</si>
  <si>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</si>
  <si>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</si>
  <si>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</si>
  <si>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</si>
  <si>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</si>
  <si>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</si>
  <si>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</si>
  <si>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</si>
  <si>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</si>
  <si>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</si>
  <si>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</si>
  <si>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</si>
  <si>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</si>
  <si>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</si>
  <si>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</si>
  <si>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</si>
  <si>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</si>
  <si>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</si>
  <si>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</si>
  <si>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</si>
  <si>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</si>
  <si>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</si>
  <si>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</si>
  <si>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</si>
  <si>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</si>
  <si>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</si>
  <si>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</si>
  <si>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</si>
  <si>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</si>
  <si>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</si>
  <si>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</si>
  <si>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</si>
  <si>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</si>
  <si>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</si>
  <si>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</si>
  <si>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</si>
  <si>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</si>
  <si>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</si>
  <si>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</si>
  <si>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</si>
  <si>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</si>
  <si>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</si>
  <si>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</si>
  <si>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</si>
  <si>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</si>
  <si>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</si>
  <si>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</si>
  <si>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</si>
  <si>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</si>
  <si>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</si>
  <si>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</si>
  <si>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</si>
  <si>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</si>
  <si>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</si>
  <si>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</si>
  <si>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</si>
  <si>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</si>
  <si>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</si>
  <si>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</si>
  <si>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</si>
  <si>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</si>
  <si>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</si>
  <si>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</si>
  <si>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</si>
  <si>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</si>
  <si>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</si>
  <si>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</si>
  <si>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</si>
  <si>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</si>
  <si>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</si>
  <si>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</si>
  <si>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</si>
  <si>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</si>
  <si>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</si>
  <si>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</si>
  <si>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</si>
  <si>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</si>
  <si>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</si>
  <si>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</si>
  <si>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</si>
  <si>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</si>
  <si>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</si>
  <si>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</si>
  <si>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</si>
  <si>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</si>
  <si>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</si>
  <si>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</si>
  <si>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</si>
  <si>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</si>
  <si>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</si>
  <si>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</si>
  <si>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</si>
  <si>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</si>
  <si>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</si>
  <si>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</si>
  <si>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</si>
  <si>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</si>
  <si>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</si>
  <si>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</si>
  <si>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</si>
  <si>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</si>
  <si>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</si>
  <si>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</si>
  <si>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</si>
  <si>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</si>
  <si>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</si>
  <si>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</si>
  <si>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</si>
  <si>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</si>
  <si>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</si>
  <si>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</si>
  <si>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</si>
  <si>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</si>
  <si>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</si>
  <si>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</si>
  <si>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</si>
  <si>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</si>
  <si>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</si>
  <si>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</si>
  <si>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</si>
  <si>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</si>
  <si>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</si>
  <si>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</si>
  <si>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</si>
  <si>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</si>
  <si>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</si>
  <si>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</si>
  <si>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</si>
  <si>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</si>
  <si>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</si>
  <si>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</si>
  <si>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</si>
  <si>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</si>
  <si>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</si>
  <si>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</si>
  <si>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</si>
  <si>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</si>
  <si>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</si>
  <si>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</si>
  <si>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</si>
  <si>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</si>
  <si>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</si>
  <si>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</si>
  <si>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</si>
  <si>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</si>
  <si>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</si>
  <si>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</si>
  <si>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</si>
  <si>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</si>
  <si>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</si>
  <si>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</si>
  <si>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</si>
  <si>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</si>
  <si>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</si>
  <si>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</si>
  <si>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</si>
  <si>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</si>
  <si>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</si>
  <si>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</si>
  <si>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</si>
  <si>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</si>
  <si>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</si>
  <si>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</si>
  <si>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</si>
  <si>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</si>
  <si>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</si>
  <si>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</si>
  <si>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</si>
  <si>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</si>
  <si>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</si>
  <si>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</si>
  <si>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</si>
  <si>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</si>
  <si>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</si>
  <si>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</si>
  <si>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</si>
  <si>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</si>
  <si>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</si>
  <si>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</si>
  <si>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</si>
  <si>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</si>
  <si>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</si>
  <si>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</si>
  <si>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</si>
  <si>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</si>
  <si>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</si>
  <si>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</si>
  <si>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</si>
  <si>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</si>
  <si>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</si>
  <si>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</si>
  <si>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</si>
  <si>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</si>
  <si>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</si>
  <si>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</si>
  <si>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</si>
  <si>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</si>
  <si>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</si>
  <si>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</si>
  <si>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</si>
  <si>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</si>
  <si>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</si>
  <si>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</si>
  <si>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</si>
  <si>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</si>
  <si>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</si>
  <si>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</si>
  <si>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</si>
  <si>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</si>
  <si>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</si>
  <si>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</si>
  <si>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</si>
  <si>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</si>
  <si>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</si>
  <si>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</si>
  <si>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</si>
  <si>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</si>
  <si>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</si>
  <si>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</si>
  <si>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</si>
  <si>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</si>
  <si>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</si>
  <si>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</si>
  <si>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</si>
  <si>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</si>
  <si>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</si>
  <si>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</si>
  <si>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</si>
  <si>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</si>
  <si>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</si>
  <si>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</si>
  <si>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</si>
  <si>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</si>
  <si>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</si>
  <si>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</si>
  <si>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</si>
  <si>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</si>
  <si>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</si>
  <si>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</si>
  <si>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</si>
  <si>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</si>
  <si>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</si>
  <si>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</si>
  <si>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</si>
  <si>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</si>
  <si>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</si>
  <si>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</si>
  <si>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</si>
  <si>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</si>
  <si>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</si>
  <si>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</si>
  <si>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</si>
  <si>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</si>
  <si>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</si>
  <si>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</si>
  <si>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</si>
  <si>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</si>
  <si>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</si>
  <si>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</si>
  <si>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</si>
  <si>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</si>
  <si>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</si>
  <si>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</si>
  <si>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</si>
  <si>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</si>
  <si>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</si>
  <si>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</si>
  <si>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</si>
  <si>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</si>
  <si>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</si>
  <si>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</si>
  <si>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</si>
  <si>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</si>
  <si>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</si>
  <si>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</si>
  <si>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</si>
  <si>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</si>
  <si>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</si>
  <si>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</si>
  <si>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</si>
  <si>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</si>
  <si>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</si>
  <si>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</si>
  <si>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</si>
  <si>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</si>
  <si>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</si>
  <si>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</si>
  <si>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</si>
  <si>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</si>
  <si>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</si>
  <si>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</si>
  <si>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</si>
  <si>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</si>
  <si>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</si>
  <si>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</si>
  <si>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</si>
  <si>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</si>
  <si>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</si>
  <si>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</si>
  <si>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</si>
  <si>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</si>
  <si>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</si>
  <si>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</si>
  <si>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</si>
  <si>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</si>
  <si>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</si>
  <si>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</si>
  <si>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</si>
  <si>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</si>
  <si>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</si>
  <si>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</si>
  <si>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</si>
  <si>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</si>
  <si>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</si>
  <si>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</si>
  <si>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</si>
  <si>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</si>
  <si>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</si>
  <si>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</si>
  <si>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</si>
  <si>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</si>
  <si>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</si>
  <si>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</si>
  <si>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</si>
  <si>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</si>
  <si>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</si>
  <si>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</si>
  <si>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</si>
  <si>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</si>
  <si>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</si>
  <si>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</si>
  <si>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</si>
  <si>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</si>
  <si>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</si>
  <si>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</si>
  <si>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</si>
  <si>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</si>
  <si>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</si>
  <si>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</si>
  <si>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</si>
  <si>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</si>
  <si>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</si>
  <si>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</si>
  <si>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</si>
  <si>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</si>
  <si>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</si>
  <si>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</si>
  <si>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</si>
  <si>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</si>
  <si>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</si>
  <si>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</si>
  <si>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</si>
  <si>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</si>
  <si>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</si>
  <si>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</si>
  <si>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</si>
  <si>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</si>
  <si>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</si>
  <si>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</si>
  <si>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</si>
  <si>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</si>
  <si>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</si>
  <si>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</si>
  <si>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</si>
  <si>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</si>
  <si>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</si>
  <si>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</si>
  <si>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</si>
  <si>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</si>
  <si>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</si>
  <si>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</si>
  <si>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</si>
  <si>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</si>
  <si>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</si>
  <si>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</si>
  <si>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</si>
  <si>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</si>
  <si>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</si>
  <si>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</si>
  <si>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</si>
  <si>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</si>
  <si>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</si>
  <si>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</si>
  <si>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</si>
  <si>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</si>
  <si>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</si>
  <si>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</si>
  <si>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</si>
  <si>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</si>
  <si>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</si>
  <si>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</si>
  <si>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</si>
  <si>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</si>
  <si>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</si>
  <si>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</si>
  <si>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</si>
  <si>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</si>
  <si>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</si>
  <si>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</si>
  <si>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</si>
  <si>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</si>
  <si>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</si>
  <si>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</si>
  <si>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</si>
  <si>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</si>
  <si>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</si>
  <si>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</si>
  <si>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</si>
  <si>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</si>
  <si>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</si>
  <si>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</si>
  <si>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</si>
  <si>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</si>
  <si>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</si>
  <si>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</si>
  <si>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</si>
  <si>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</si>
  <si>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</si>
  <si>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</si>
  <si>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</si>
  <si>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</si>
  <si>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</si>
  <si>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</si>
  <si>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</si>
  <si>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</si>
  <si>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</si>
  <si>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</si>
  <si>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</si>
  <si>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</si>
  <si>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</si>
  <si>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</si>
  <si>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</si>
  <si>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</si>
  <si>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</si>
  <si>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</si>
  <si>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</si>
  <si>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</si>
  <si>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</si>
  <si>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</si>
  <si>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</si>
  <si>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</si>
  <si>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</si>
  <si>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</si>
  <si>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</si>
  <si>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</si>
  <si>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</si>
  <si>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</si>
  <si>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</si>
  <si>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</si>
  <si>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</si>
  <si>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</si>
  <si>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</si>
  <si>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</si>
  <si>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</si>
  <si>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</si>
  <si>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</si>
  <si>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</si>
  <si>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</si>
  <si>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</si>
  <si>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</si>
  <si>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</si>
  <si>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</si>
  <si>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</si>
  <si>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</si>
  <si>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</si>
  <si>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</si>
  <si>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</si>
  <si>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</si>
  <si>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</si>
  <si>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</si>
  <si>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</si>
  <si>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</si>
  <si>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</si>
  <si>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</si>
  <si>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</si>
  <si>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</si>
  <si>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</si>
  <si>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</si>
  <si>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</si>
  <si>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</si>
  <si>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</si>
  <si>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</si>
  <si>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</si>
  <si>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</si>
  <si>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</si>
  <si>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</si>
  <si>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</si>
  <si>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</si>
  <si>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</si>
  <si>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</si>
  <si>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</si>
  <si>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</si>
  <si>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</si>
  <si>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</si>
  <si>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</si>
  <si>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</si>
  <si>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</si>
  <si>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</si>
  <si>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</si>
  <si>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</si>
  <si>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</si>
  <si>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</si>
  <si>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</si>
  <si>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</si>
  <si>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</si>
  <si>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</si>
  <si>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</si>
  <si>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</si>
  <si>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</si>
  <si>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</si>
  <si>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</si>
  <si>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</si>
  <si>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</si>
  <si>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</si>
  <si>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</si>
  <si>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</si>
  <si>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</si>
  <si>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</si>
  <si>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</si>
  <si>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</si>
  <si>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</si>
  <si>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</si>
  <si>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</si>
  <si>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</si>
  <si>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</si>
  <si>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</si>
  <si>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</si>
  <si>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</si>
  <si>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</si>
  <si>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</si>
  <si>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</si>
  <si>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</si>
  <si>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</si>
  <si>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</si>
  <si>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</si>
  <si>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</si>
  <si>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</si>
  <si>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</si>
  <si>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</si>
  <si>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</si>
  <si>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</si>
  <si>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</si>
  <si>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</si>
  <si>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</si>
  <si>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</si>
  <si>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</si>
  <si>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</si>
  <si>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</si>
  <si>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</si>
  <si>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</si>
  <si>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</si>
  <si>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</si>
  <si>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</si>
  <si>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</si>
  <si>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</si>
  <si>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</si>
  <si>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</si>
  <si>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</si>
  <si>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</si>
  <si>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</si>
  <si>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</si>
  <si>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</si>
  <si>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</si>
  <si>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</si>
  <si>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</si>
  <si>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</si>
  <si>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</si>
  <si>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</si>
  <si>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</si>
  <si>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</si>
  <si>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</si>
  <si>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</si>
  <si>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</si>
  <si>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</si>
  <si>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</si>
  <si>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</si>
  <si>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</si>
  <si>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</si>
  <si>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</si>
  <si>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</si>
  <si>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</si>
  <si>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</si>
  <si>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</si>
  <si>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</si>
  <si>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</si>
  <si>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</si>
  <si>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</si>
  <si>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</si>
  <si>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</si>
  <si>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</si>
  <si>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</si>
  <si>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</si>
  <si>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</si>
  <si>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</si>
  <si>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</si>
  <si>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</si>
  <si>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</si>
  <si>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</si>
  <si>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</si>
  <si>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</si>
  <si>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</si>
  <si>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</si>
  <si>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</si>
  <si>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</si>
  <si>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</si>
  <si>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</si>
  <si>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</si>
  <si>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</si>
  <si>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</si>
  <si>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</si>
  <si>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</si>
  <si>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</si>
  <si>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</si>
  <si>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</si>
  <si>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</si>
  <si>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</si>
  <si>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</si>
  <si>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</si>
  <si>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</si>
  <si>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</si>
  <si>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</si>
  <si>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</si>
  <si>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</si>
  <si>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</si>
  <si>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</si>
  <si>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</si>
  <si>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</si>
  <si>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</si>
  <si>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</si>
  <si>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</si>
  <si>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</si>
  <si>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</si>
  <si>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</si>
  <si>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</si>
  <si>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</si>
  <si>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</si>
  <si>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</si>
  <si>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</si>
  <si>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</si>
  <si>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</si>
  <si>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</si>
  <si>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</si>
  <si>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</si>
  <si>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</si>
  <si>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</si>
  <si>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</si>
  <si>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</si>
  <si>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</si>
  <si>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</si>
  <si>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</si>
  <si>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</si>
  <si>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</si>
  <si>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</si>
  <si>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</si>
  <si>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</si>
  <si>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</si>
  <si>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</si>
  <si>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</si>
  <si>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</si>
  <si>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</si>
  <si>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</si>
  <si>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</si>
  <si>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</si>
  <si>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</si>
  <si>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</si>
  <si>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</si>
  <si>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</si>
  <si>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</si>
  <si>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</si>
  <si>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</si>
  <si>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</si>
  <si>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</si>
  <si>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</si>
  <si>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</si>
  <si>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</si>
  <si>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</si>
  <si>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</si>
  <si>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</si>
  <si>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</si>
  <si>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</si>
  <si>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</si>
  <si>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</si>
  <si>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</si>
  <si>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</si>
  <si>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</si>
  <si>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</si>
  <si>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</si>
  <si>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</si>
  <si>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</si>
  <si>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</si>
  <si>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</si>
  <si>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</si>
  <si>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</si>
  <si>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</si>
  <si>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</si>
  <si>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</si>
  <si>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</si>
  <si>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</si>
  <si>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</si>
  <si>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</si>
  <si>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</si>
  <si>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</si>
  <si>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</si>
  <si>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</si>
  <si>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</si>
  <si>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</si>
  <si>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</si>
  <si>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</si>
  <si>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</si>
  <si>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</si>
  <si>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</si>
  <si>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</si>
  <si>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</si>
  <si>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</si>
  <si>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</si>
  <si>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</si>
  <si>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</si>
  <si>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</si>
  <si>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</si>
  <si>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</si>
  <si>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</si>
  <si>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</si>
  <si>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</si>
  <si>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</si>
  <si>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</si>
  <si>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</si>
  <si>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</si>
  <si>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</si>
  <si>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</si>
  <si>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</si>
  <si>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</si>
  <si>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</si>
  <si>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</si>
  <si>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</si>
  <si>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</si>
  <si>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</si>
  <si>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</si>
  <si>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</si>
  <si>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</si>
  <si>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</si>
  <si>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</si>
  <si>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</si>
  <si>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</si>
  <si>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</si>
  <si>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</si>
  <si>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</si>
  <si>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</si>
  <si>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</si>
  <si>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</si>
  <si>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</si>
  <si>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</si>
  <si>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</si>
  <si>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</si>
  <si>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</si>
  <si>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</si>
  <si>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</si>
  <si>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</si>
  <si>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</si>
  <si>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</si>
  <si>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</si>
  <si>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</si>
  <si>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</si>
  <si>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</si>
  <si>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</si>
  <si>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</si>
  <si>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</si>
  <si>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</si>
  <si>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</si>
  <si>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</si>
  <si>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</si>
  <si>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</si>
  <si>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</si>
  <si>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</si>
  <si>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</si>
  <si>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</si>
  <si>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</si>
  <si>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</si>
  <si>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</si>
  <si>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</si>
  <si>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</si>
  <si>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</si>
  <si>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</si>
  <si>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</si>
  <si>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</si>
  <si>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</si>
  <si>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</si>
  <si>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</si>
  <si>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</si>
  <si>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</si>
  <si>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</si>
  <si>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</si>
  <si>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</si>
  <si>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</si>
  <si>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</si>
  <si>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</si>
  <si>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</si>
  <si>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</si>
  <si>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</si>
  <si>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</si>
  <si>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</si>
  <si>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</si>
  <si>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</si>
  <si>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</si>
  <si>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</si>
  <si>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</si>
  <si>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</si>
  <si>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</si>
  <si>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</si>
  <si>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</si>
  <si>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</si>
  <si>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</si>
  <si>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</si>
  <si>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</si>
  <si>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</si>
  <si>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</si>
  <si>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</si>
  <si>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</si>
  <si>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</si>
  <si>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</si>
  <si>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</si>
  <si>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</si>
  <si>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</si>
  <si>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</si>
  <si>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</si>
  <si>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</si>
  <si>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</si>
  <si>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</si>
  <si>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</si>
  <si>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</si>
  <si>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</si>
  <si>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</si>
  <si>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</si>
  <si>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</si>
  <si>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</si>
  <si>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</si>
  <si>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</si>
  <si>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</si>
  <si>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</si>
  <si>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</si>
  <si>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</si>
  <si>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</si>
  <si>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</si>
  <si>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</si>
  <si>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</si>
  <si>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</si>
  <si>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</si>
  <si>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</si>
  <si>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</si>
  <si>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</si>
  <si>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</si>
  <si>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</si>
  <si>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</si>
  <si>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</si>
  <si>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</si>
  <si>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</si>
  <si>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</si>
  <si>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</si>
  <si>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</si>
  <si>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</si>
  <si>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</si>
  <si>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</si>
  <si>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</si>
  <si>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</si>
  <si>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</si>
  <si>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</si>
  <si>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</si>
  <si>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</si>
  <si>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</si>
  <si>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</si>
  <si>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</si>
  <si>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</si>
  <si>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</si>
  <si>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</si>
  <si>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</si>
  <si>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</si>
  <si>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</si>
  <si>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</si>
  <si>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</si>
  <si>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</si>
  <si>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</si>
  <si>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</si>
  <si>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</si>
  <si>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</si>
  <si>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</si>
  <si>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</si>
  <si>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</si>
  <si>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</si>
  <si>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</si>
  <si>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</si>
  <si>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</si>
  <si>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</si>
  <si>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</si>
  <si>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</si>
  <si>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</si>
  <si>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</si>
  <si>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</si>
  <si>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</si>
  <si>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</si>
  <si>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</si>
  <si>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</si>
  <si>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</si>
  <si>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</si>
  <si>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</si>
  <si>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</si>
  <si>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</si>
  <si>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</si>
  <si>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</si>
  <si>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</si>
  <si>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</si>
  <si>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</si>
  <si>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</si>
  <si>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</si>
  <si>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</si>
  <si>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</si>
  <si>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</si>
  <si>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</si>
  <si>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</si>
  <si>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</si>
  <si>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</si>
  <si>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</si>
  <si>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</si>
  <si>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</si>
  <si>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</si>
  <si>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</si>
  <si>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</si>
  <si>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</si>
  <si>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</si>
  <si>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</si>
  <si>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</si>
  <si>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</si>
  <si>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</si>
  <si>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</si>
  <si>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</si>
  <si>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</si>
  <si>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</si>
  <si>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</si>
  <si>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</si>
  <si>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</si>
  <si>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</si>
  <si>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</si>
  <si>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</si>
  <si>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</si>
  <si>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</si>
  <si>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</si>
  <si>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</si>
  <si>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</si>
  <si>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</si>
  <si>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</si>
  <si>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</si>
  <si>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</si>
  <si>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</si>
  <si>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</si>
  <si>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</si>
  <si>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</si>
  <si>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</si>
  <si>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</si>
  <si>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</si>
  <si>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</si>
  <si>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</si>
  <si>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</si>
  <si>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</si>
  <si>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</si>
  <si>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</si>
  <si>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</si>
  <si>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</si>
  <si>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</si>
  <si>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</si>
  <si>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</si>
  <si>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</si>
  <si>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</si>
  <si>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</si>
  <si>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</si>
  <si>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</si>
  <si>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</si>
  <si>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</si>
  <si>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</si>
  <si>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</si>
  <si>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</si>
  <si>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</si>
  <si>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</si>
  <si>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</si>
  <si>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</si>
  <si>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</si>
  <si>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</si>
  <si>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</si>
  <si>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</si>
  <si>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</si>
  <si>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</si>
  <si>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</si>
  <si>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</si>
  <si>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</si>
  <si>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</si>
  <si>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</si>
  <si>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</si>
  <si>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</si>
  <si>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</si>
  <si>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</si>
  <si>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</si>
  <si>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</si>
  <si>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</si>
  <si>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</si>
  <si>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</si>
  <si>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</si>
  <si>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</si>
  <si>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</si>
  <si>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</si>
  <si>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</si>
  <si>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</si>
  <si>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</si>
  <si>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</si>
  <si>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</si>
  <si>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</si>
  <si>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</si>
  <si>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</si>
  <si>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</si>
  <si>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</si>
  <si>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</si>
  <si>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</si>
  <si>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</si>
  <si>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</si>
  <si>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</si>
  <si>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</si>
  <si>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</si>
  <si>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</si>
  <si>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</si>
  <si>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</si>
  <si>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</si>
  <si>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</si>
  <si>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</si>
  <si>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</si>
  <si>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</si>
  <si>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</si>
  <si>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</si>
  <si>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</si>
  <si>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</si>
  <si>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</si>
  <si>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</si>
  <si>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</si>
  <si>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</si>
  <si>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</si>
  <si>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</si>
  <si>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</si>
  <si>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</si>
  <si>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</si>
  <si>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</si>
  <si>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</si>
  <si>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</si>
  <si>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</si>
  <si>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</si>
  <si>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</si>
  <si>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</si>
  <si>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</si>
  <si>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</si>
  <si>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</si>
  <si>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</si>
  <si>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</si>
  <si>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</si>
  <si>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</si>
  <si>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</si>
  <si>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</si>
  <si>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</si>
  <si>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</si>
  <si>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</si>
  <si>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</si>
  <si>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</si>
  <si>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</si>
  <si>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</si>
  <si>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</si>
  <si>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</si>
  <si>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</si>
  <si>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</si>
  <si>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</si>
  <si>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</si>
  <si>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</si>
  <si>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</si>
  <si>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</si>
  <si>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</si>
  <si>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</si>
  <si>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</si>
  <si>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</si>
  <si>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</si>
  <si>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</si>
  <si>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</si>
  <si>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</si>
  <si>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</si>
  <si>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</si>
  <si>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</si>
  <si>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</si>
  <si>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</si>
  <si>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</si>
  <si>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</si>
  <si>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</si>
  <si>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</si>
  <si>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</si>
  <si>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</si>
  <si>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</si>
  <si>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</si>
  <si>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</si>
  <si>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</si>
  <si>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</si>
  <si>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</si>
  <si>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</si>
  <si>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</si>
  <si>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</si>
  <si>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</si>
  <si>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</si>
  <si>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</si>
  <si>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</si>
  <si>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</si>
  <si>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</si>
  <si>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</si>
  <si>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</si>
  <si>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</si>
  <si>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</si>
  <si>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</si>
  <si>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</si>
  <si>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</si>
  <si>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</si>
  <si>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</si>
  <si>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</si>
  <si>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</si>
  <si>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</si>
  <si>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</si>
  <si>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</si>
  <si>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</si>
  <si>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</si>
  <si>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</si>
  <si>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</si>
  <si>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</si>
  <si>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</si>
  <si>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</si>
  <si>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</si>
  <si>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</si>
  <si>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</si>
  <si>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</si>
  <si>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</si>
  <si>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</si>
  <si>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</si>
  <si>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</si>
  <si>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</si>
  <si>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</si>
  <si>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</si>
  <si>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</si>
  <si>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</si>
  <si>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</si>
  <si>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</si>
  <si>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</si>
  <si>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</si>
  <si>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</si>
  <si>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</si>
  <si>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</si>
  <si>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</si>
  <si>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</si>
  <si>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</si>
  <si>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</si>
  <si>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</si>
  <si>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</si>
  <si>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</si>
  <si>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</si>
  <si>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</si>
  <si>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</si>
  <si>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</si>
  <si>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</si>
  <si>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</si>
  <si>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</si>
  <si>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</si>
  <si>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</si>
  <si>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</si>
  <si>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</si>
  <si>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</si>
  <si>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</si>
  <si>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</si>
  <si>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</si>
  <si>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</si>
  <si>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</si>
  <si>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</si>
  <si>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</si>
  <si>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</si>
  <si>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</si>
  <si>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</si>
  <si>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</si>
  <si>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</si>
  <si>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</si>
  <si>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</si>
  <si>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</si>
  <si>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</si>
  <si>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</si>
  <si>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</si>
  <si>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</si>
  <si>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</si>
  <si>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</si>
  <si>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</si>
  <si>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</si>
  <si>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</si>
  <si>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</si>
  <si>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</si>
  <si>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</si>
  <si>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</si>
  <si>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</si>
  <si>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</si>
  <si>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</si>
  <si>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</si>
  <si>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</si>
  <si>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</si>
  <si>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</si>
  <si>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</si>
  <si>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</si>
  <si>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</si>
  <si>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</si>
  <si>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</si>
  <si>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</si>
  <si>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</si>
  <si>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</si>
  <si>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</si>
  <si>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</si>
  <si>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</si>
  <si>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</si>
  <si>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</si>
  <si>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</si>
  <si>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</si>
  <si>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</si>
  <si>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</si>
  <si>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</si>
  <si>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</si>
  <si>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</si>
  <si>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</si>
  <si>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</si>
  <si>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</si>
  <si>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</si>
  <si>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</si>
  <si>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</si>
  <si>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</si>
  <si>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</si>
  <si>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</si>
  <si>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</si>
  <si>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</si>
  <si>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</si>
  <si>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</si>
  <si>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</si>
  <si>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</si>
  <si>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</si>
  <si>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</si>
  <si>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</si>
  <si>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</si>
  <si>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</si>
  <si>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</si>
  <si>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</si>
  <si>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</si>
  <si>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</si>
  <si>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</si>
  <si>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</si>
  <si>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</si>
  <si>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</si>
  <si>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</si>
  <si>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</si>
  <si>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</si>
  <si>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</si>
  <si>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</si>
  <si>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</si>
  <si>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</si>
  <si>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</si>
  <si>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</si>
  <si>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</si>
  <si>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</si>
  <si>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</si>
  <si>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</si>
  <si>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</si>
  <si>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</si>
  <si>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</si>
  <si>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</si>
  <si>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</si>
  <si>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</si>
  <si>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</si>
  <si>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</si>
  <si>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</si>
  <si>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</si>
  <si>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</si>
  <si>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</si>
  <si>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</si>
  <si>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</si>
  <si>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</si>
  <si>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</si>
  <si>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</si>
  <si>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</si>
  <si>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</si>
  <si>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</si>
  <si>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</si>
  <si>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</si>
  <si>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</si>
  <si>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</si>
  <si>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</si>
  <si>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</si>
  <si>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</si>
  <si>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</si>
  <si>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</si>
  <si>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</si>
  <si>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</si>
  <si>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</si>
  <si>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</si>
  <si>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</si>
  <si>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</si>
  <si>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</si>
  <si>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</si>
  <si>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</si>
  <si>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</si>
  <si>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</si>
  <si>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</si>
  <si>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</si>
  <si>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</si>
  <si>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</si>
  <si>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</si>
  <si>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</si>
  <si>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</si>
  <si>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</si>
  <si>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</si>
  <si>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</si>
  <si>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</si>
  <si>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</si>
  <si>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</si>
  <si>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</si>
  <si>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</si>
  <si>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</si>
  <si>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</si>
  <si>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</si>
  <si>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</si>
  <si>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</si>
  <si>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</si>
  <si>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</si>
  <si>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</si>
  <si>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</si>
  <si>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</si>
  <si>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</si>
  <si>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</si>
  <si>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</si>
  <si>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</si>
  <si>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</si>
  <si>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</si>
  <si>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</si>
  <si>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</si>
  <si>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</si>
  <si>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</si>
  <si>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</si>
  <si>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</si>
  <si>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</si>
  <si>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</si>
  <si>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</si>
  <si>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</si>
  <si>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</si>
  <si>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</si>
  <si>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</si>
  <si>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</si>
  <si>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</si>
  <si>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</si>
  <si>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</si>
  <si>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</si>
  <si>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</si>
  <si>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</si>
  <si>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</si>
  <si>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</si>
  <si>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</si>
  <si>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</si>
  <si>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</si>
  <si>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</si>
  <si>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</si>
  <si>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</si>
  <si>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</si>
  <si>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</si>
  <si>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</si>
  <si>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</si>
  <si>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</si>
  <si>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</si>
  <si>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</si>
  <si>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</si>
  <si>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</si>
  <si>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</si>
  <si>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</si>
  <si>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</si>
  <si>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</si>
  <si>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</si>
  <si>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</si>
  <si>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</si>
  <si>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</si>
  <si>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</si>
  <si>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</si>
  <si>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</si>
  <si>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</si>
  <si>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</si>
  <si>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</si>
  <si>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</si>
  <si>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</si>
  <si>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</si>
  <si>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</si>
  <si>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</si>
  <si>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</si>
  <si>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</si>
  <si>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</si>
  <si>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</si>
  <si>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</si>
  <si>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</si>
  <si>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</si>
  <si>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</si>
  <si>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</si>
  <si>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</si>
  <si>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</si>
  <si>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</si>
  <si>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</si>
  <si>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</si>
  <si>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</si>
  <si>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</si>
  <si>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</si>
  <si>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</si>
  <si>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</si>
  <si>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</si>
  <si>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</si>
  <si>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</si>
  <si>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</si>
  <si>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</si>
  <si>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</si>
  <si>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</si>
  <si>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</si>
  <si>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</si>
  <si>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</si>
  <si>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</si>
  <si>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</si>
  <si>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</si>
  <si>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</si>
  <si>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</si>
  <si>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</si>
  <si>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</si>
  <si>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</si>
  <si>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</si>
  <si>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</si>
  <si>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</si>
  <si>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</si>
  <si>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</si>
  <si>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</si>
  <si>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</si>
  <si>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</si>
  <si>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</si>
  <si>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</si>
  <si>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</si>
  <si>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</si>
  <si>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</si>
  <si>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</si>
  <si>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</si>
  <si>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</si>
  <si>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</si>
  <si>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</si>
  <si>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</si>
  <si>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</si>
  <si>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</si>
  <si>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</si>
  <si>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</si>
  <si>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</si>
  <si>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</si>
  <si>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</si>
  <si>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</si>
  <si>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</si>
  <si>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</si>
  <si>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</si>
  <si>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</si>
  <si>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</si>
  <si>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</si>
  <si>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</si>
  <si>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</si>
  <si>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</si>
  <si>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</si>
  <si>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</si>
  <si>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</si>
  <si>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</si>
  <si>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</si>
  <si>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</si>
  <si>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</si>
  <si>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</si>
  <si>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</si>
  <si>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</si>
  <si>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</si>
  <si>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</si>
  <si>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</si>
  <si>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</si>
  <si>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</si>
  <si>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</si>
  <si>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</si>
  <si>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</si>
  <si>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</si>
  <si>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</si>
  <si>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</si>
  <si>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</si>
  <si>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</si>
  <si>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</si>
  <si>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</si>
  <si>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</si>
  <si>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</si>
  <si>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</si>
  <si>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</si>
  <si>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</si>
  <si>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</si>
  <si>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</si>
  <si>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</si>
  <si>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</si>
  <si>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</si>
  <si>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</si>
  <si>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</si>
  <si>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</si>
  <si>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</si>
  <si>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</si>
  <si>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</si>
  <si>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</si>
  <si>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</si>
  <si>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</si>
  <si>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</si>
  <si>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</si>
  <si>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</si>
  <si>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</si>
  <si>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</si>
  <si>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</si>
  <si>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</si>
  <si>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</si>
  <si>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</si>
  <si>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</si>
  <si>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</si>
  <si>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</si>
  <si>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</si>
  <si>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</si>
  <si>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</si>
  <si>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</si>
  <si>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</si>
  <si>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</si>
  <si>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</si>
  <si>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</si>
  <si>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</si>
  <si>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</si>
  <si>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</si>
  <si>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</si>
  <si>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</si>
  <si>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</si>
  <si>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</si>
  <si>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</si>
  <si>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</si>
  <si>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</si>
  <si>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</si>
  <si>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</si>
  <si>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</si>
  <si>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</si>
  <si>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</si>
  <si>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</si>
  <si>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</si>
  <si>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</si>
  <si>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</si>
  <si>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</si>
  <si>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</si>
  <si>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</si>
  <si>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</si>
  <si>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</si>
  <si>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</si>
  <si>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</si>
  <si>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</si>
  <si>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</si>
  <si>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</si>
  <si>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</si>
  <si>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</si>
  <si>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</si>
  <si>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</si>
  <si>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</si>
  <si>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</si>
  <si>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</si>
  <si>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</si>
  <si>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</si>
  <si>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</si>
  <si>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</si>
  <si>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</si>
  <si>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</si>
  <si>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</si>
  <si>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</si>
  <si>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</si>
  <si>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</si>
  <si>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</si>
  <si>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</si>
  <si>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</si>
  <si>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</si>
  <si>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</si>
  <si>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</si>
  <si>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</si>
  <si>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</si>
  <si>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</si>
  <si>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</si>
  <si>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</si>
  <si>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</si>
  <si>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</si>
  <si>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</si>
  <si>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</si>
  <si>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</si>
  <si>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</si>
  <si>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</si>
  <si>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</si>
  <si>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</si>
  <si>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</si>
  <si>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</si>
  <si>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</si>
  <si>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</si>
  <si>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</si>
  <si>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</si>
  <si>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</si>
  <si>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</si>
  <si>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</si>
  <si>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</si>
  <si>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</si>
  <si>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</si>
  <si>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</si>
  <si>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</si>
  <si>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</si>
  <si>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</si>
  <si>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</si>
  <si>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</si>
  <si>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</si>
  <si>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</si>
  <si>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</si>
  <si>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</si>
  <si>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</si>
  <si>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</si>
  <si>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</si>
  <si>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</si>
  <si>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</si>
  <si>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</si>
  <si>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</si>
  <si>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</si>
  <si>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</si>
  <si>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</si>
  <si>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</si>
  <si>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</si>
  <si>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</si>
  <si>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</si>
  <si>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</si>
  <si>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</si>
  <si>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</si>
  <si>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</si>
  <si>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</si>
  <si>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</si>
  <si>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</si>
  <si>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</si>
  <si>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</si>
  <si>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</si>
  <si>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</si>
  <si>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</si>
  <si>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</si>
  <si>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</si>
  <si>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</si>
  <si>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</si>
  <si>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</si>
  <si>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</si>
  <si>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</si>
  <si>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</si>
  <si>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</si>
  <si>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</si>
  <si>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</si>
  <si>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</si>
  <si>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</si>
  <si>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</si>
  <si>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</si>
  <si>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</si>
  <si>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</si>
  <si>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</si>
  <si>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</si>
  <si>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</si>
  <si>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</si>
  <si>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</si>
  <si>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</si>
  <si>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</si>
  <si>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</si>
  <si>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</si>
  <si>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</si>
  <si>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</si>
  <si>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</si>
  <si>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</si>
  <si>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</si>
  <si>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</si>
  <si>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</si>
  <si>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</si>
  <si>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</si>
  <si>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</si>
  <si>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</si>
  <si>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</si>
  <si>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</si>
  <si>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</si>
  <si>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</si>
  <si>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</si>
  <si>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</si>
  <si>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</si>
  <si>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</si>
  <si>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</si>
  <si>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</si>
  <si>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</si>
  <si>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</si>
  <si>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</si>
  <si>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</si>
  <si>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</si>
  <si>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</si>
  <si>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</si>
  <si>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</si>
  <si>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</si>
  <si>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</si>
  <si>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</si>
  <si>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</si>
  <si>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</si>
  <si>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</si>
  <si>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</si>
  <si>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</si>
  <si>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</si>
  <si>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</si>
  <si>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</si>
  <si>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</si>
  <si>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</si>
  <si>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</si>
  <si>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</si>
  <si>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</si>
  <si>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</si>
  <si>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</si>
  <si>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</si>
  <si>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</si>
  <si>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</si>
  <si>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</si>
  <si>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</si>
  <si>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</si>
  <si>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</si>
  <si>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</si>
  <si>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</si>
  <si>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</si>
  <si>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</si>
  <si>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</si>
  <si>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</si>
  <si>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</si>
  <si>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</si>
  <si>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</si>
  <si>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</si>
  <si>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</si>
  <si>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</si>
  <si>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</si>
  <si>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</si>
  <si>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</si>
  <si>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</si>
  <si>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</si>
  <si>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</si>
  <si>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</si>
  <si>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</si>
  <si>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</si>
  <si>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</si>
  <si>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</si>
  <si>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</si>
  <si>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</si>
  <si>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</si>
  <si>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</si>
  <si>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</si>
  <si>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</si>
  <si>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</si>
  <si>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</si>
  <si>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</si>
  <si>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</si>
  <si>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</si>
  <si>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</si>
  <si>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</si>
  <si>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</si>
  <si>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</si>
  <si>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</si>
  <si>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</si>
  <si>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</si>
  <si>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</si>
  <si>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</si>
  <si>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</si>
  <si>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</si>
  <si>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</si>
  <si>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</si>
  <si>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</si>
  <si>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</si>
  <si>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</si>
  <si>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</si>
  <si>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</si>
  <si>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</si>
  <si>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</si>
  <si>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</si>
  <si>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</si>
  <si>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</si>
  <si>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</si>
  <si>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</si>
  <si>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</si>
  <si>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</si>
  <si>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</si>
  <si>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</si>
  <si>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</si>
  <si>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</si>
  <si>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</si>
  <si>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</si>
  <si>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</si>
  <si>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</si>
  <si>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</si>
  <si>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</si>
  <si>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</si>
  <si>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</si>
  <si>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</si>
  <si>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</si>
  <si>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</si>
  <si>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</si>
  <si>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</si>
  <si>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</si>
  <si>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</si>
  <si>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</si>
  <si>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</si>
  <si>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</si>
  <si>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</si>
  <si>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</si>
  <si>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</si>
  <si>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</si>
  <si>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</si>
  <si>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</si>
  <si>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</si>
  <si>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</si>
  <si>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</si>
  <si>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</si>
  <si>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</si>
  <si>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</si>
  <si>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</si>
  <si>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</si>
  <si>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</si>
  <si>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</si>
  <si>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</si>
  <si>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</si>
  <si>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</si>
  <si>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</si>
  <si>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</si>
  <si>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</si>
  <si>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</si>
  <si>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</si>
  <si>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</si>
  <si>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</si>
  <si>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</si>
  <si>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</si>
  <si>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</si>
  <si>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</si>
  <si>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</si>
  <si>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</si>
  <si>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</si>
  <si>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</si>
  <si>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</si>
  <si>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</si>
  <si>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</si>
  <si>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</si>
  <si>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</si>
  <si>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</si>
  <si>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</si>
  <si>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</si>
  <si>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</si>
  <si>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</si>
  <si>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</si>
  <si>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</si>
  <si>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</si>
  <si>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</si>
  <si>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</si>
  <si>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</si>
  <si>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</si>
  <si>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</si>
  <si>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</si>
  <si>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</si>
  <si>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</si>
  <si>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</si>
  <si>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</si>
  <si>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</si>
  <si>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</si>
  <si>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</si>
  <si>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</si>
  <si>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</si>
  <si>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</si>
  <si>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</si>
  <si>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</si>
  <si>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</si>
  <si>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</si>
  <si>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</si>
  <si>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</si>
  <si>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</si>
  <si>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</si>
  <si>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</si>
  <si>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</si>
  <si>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</si>
  <si>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</si>
  <si>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</si>
  <si>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</si>
  <si>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</si>
  <si>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</si>
  <si>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</si>
  <si>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</si>
  <si>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</si>
  <si>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</si>
  <si>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</si>
  <si>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</si>
  <si>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</si>
  <si>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</si>
  <si>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</si>
  <si>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</si>
  <si>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</si>
  <si>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</si>
  <si>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</si>
  <si>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</si>
  <si>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</si>
  <si>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</si>
  <si>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</si>
  <si>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</si>
  <si>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</si>
  <si>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</si>
  <si>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</si>
  <si>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</si>
  <si>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</si>
  <si>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</si>
  <si>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</si>
  <si>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</si>
  <si>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</si>
  <si>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</si>
  <si>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</si>
  <si>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</si>
  <si>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</si>
  <si>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</si>
  <si>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</si>
  <si>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</si>
  <si>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</si>
  <si>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</si>
  <si>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</si>
  <si>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</si>
  <si>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</si>
  <si>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</si>
  <si>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</si>
  <si>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</si>
  <si>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</si>
  <si>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</si>
  <si>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</si>
  <si>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</si>
  <si>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</si>
  <si>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</si>
  <si>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</si>
  <si>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</si>
  <si>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</si>
  <si>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</si>
  <si>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</si>
  <si>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</si>
  <si>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</si>
  <si>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</si>
  <si>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</si>
  <si>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</si>
  <si>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</si>
  <si>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</si>
  <si>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</si>
  <si>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</si>
  <si>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</si>
  <si>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</si>
  <si>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</si>
  <si>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</si>
  <si>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</si>
  <si>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</si>
  <si>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</si>
  <si>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</si>
  <si>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</si>
  <si>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</si>
  <si>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</si>
  <si>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</si>
  <si>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</si>
  <si>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</si>
  <si>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</si>
  <si>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</si>
  <si>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</si>
  <si>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</si>
  <si>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</si>
  <si>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</si>
  <si>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</si>
  <si>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</si>
  <si>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</si>
  <si>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</si>
  <si>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</si>
  <si>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</si>
  <si>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</si>
  <si>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</si>
  <si>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</si>
  <si>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</si>
  <si>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</si>
  <si>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</si>
  <si>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</si>
  <si>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</si>
  <si>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</si>
  <si>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</si>
  <si>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</si>
  <si>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</si>
  <si>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</si>
  <si>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</si>
  <si>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</si>
  <si>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</si>
  <si>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</si>
  <si>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</si>
  <si>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</si>
  <si>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</si>
  <si>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</si>
  <si>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</si>
  <si>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</si>
  <si>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</si>
  <si>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</si>
  <si>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</si>
  <si>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</si>
  <si>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</si>
  <si>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</si>
  <si>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</si>
  <si>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</si>
  <si>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</si>
  <si>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</si>
  <si>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</si>
  <si>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</si>
  <si>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</si>
  <si>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</si>
  <si>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</si>
  <si>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</si>
  <si>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</si>
  <si>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</si>
  <si>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</si>
  <si>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</si>
  <si>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</si>
  <si>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</si>
  <si>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</si>
  <si>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</si>
  <si>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</si>
  <si>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</si>
  <si>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</si>
  <si>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</si>
  <si>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</si>
  <si>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</si>
  <si>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</si>
  <si>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</si>
  <si>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</si>
  <si>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</si>
  <si>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</si>
  <si>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</si>
  <si>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</si>
  <si>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</si>
  <si>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</si>
  <si>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</si>
  <si>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</si>
  <si>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</si>
  <si>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</si>
  <si>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</si>
  <si>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</si>
  <si>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</si>
  <si>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</si>
  <si>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</si>
  <si>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</si>
  <si>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</si>
  <si>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</si>
  <si>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</si>
  <si>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</si>
  <si>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</si>
  <si>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</si>
  <si>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</si>
  <si>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</si>
  <si>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</si>
  <si>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</si>
  <si>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</si>
  <si>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</si>
  <si>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</si>
  <si>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</si>
  <si>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</si>
  <si>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</si>
  <si>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</si>
  <si>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</si>
  <si>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</si>
  <si>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</si>
  <si>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</si>
  <si>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</si>
  <si>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</si>
  <si>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</si>
  <si>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</si>
  <si>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</si>
  <si>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</si>
  <si>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</si>
  <si>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</si>
  <si>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</si>
  <si>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</si>
  <si>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</si>
  <si>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</si>
  <si>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</si>
  <si>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</si>
  <si>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</si>
  <si>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</si>
  <si>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</si>
  <si>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</si>
  <si>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</si>
  <si>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</si>
  <si>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</si>
  <si>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</si>
  <si>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</si>
  <si>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</si>
  <si>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</si>
  <si>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</si>
  <si>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</si>
  <si>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</si>
  <si>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</si>
  <si>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</si>
  <si>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</si>
  <si>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</si>
  <si>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</si>
  <si>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</si>
  <si>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</si>
  <si>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</si>
  <si>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</si>
  <si>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</si>
  <si>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</si>
  <si>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</si>
  <si>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</si>
  <si>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</si>
  <si>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</si>
  <si>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</si>
  <si>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</si>
  <si>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</si>
  <si>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</si>
  <si>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</si>
  <si>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</si>
  <si>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</si>
  <si>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</si>
  <si>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</si>
  <si>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</si>
  <si>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</si>
  <si>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</si>
  <si>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</si>
  <si>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</si>
  <si>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</si>
  <si>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</si>
  <si>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</si>
  <si>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</si>
  <si>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</si>
  <si>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</si>
  <si>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</si>
  <si>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</si>
  <si>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</si>
  <si>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</si>
  <si>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</si>
  <si>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</si>
  <si>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</si>
  <si>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</si>
  <si>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</si>
  <si>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</si>
  <si>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</si>
  <si>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</si>
  <si>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</si>
  <si>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</si>
  <si>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</si>
  <si>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</si>
  <si>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</si>
  <si>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</si>
  <si>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</si>
  <si>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</si>
  <si>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</si>
  <si>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</si>
  <si>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</si>
  <si>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</si>
  <si>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</si>
  <si>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</si>
  <si>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</si>
  <si>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</si>
  <si>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</si>
  <si>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</si>
  <si>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</si>
  <si>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</si>
  <si>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</si>
  <si>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</si>
  <si>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</si>
  <si>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</si>
  <si>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</si>
  <si>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</si>
  <si>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</si>
  <si>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</si>
  <si>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</si>
  <si>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</si>
  <si>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</si>
  <si>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</si>
  <si>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</si>
  <si>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</si>
  <si>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</si>
  <si>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</si>
  <si>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</si>
  <si>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</si>
  <si>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</si>
  <si>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</si>
  <si>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</si>
  <si>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</si>
  <si>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</si>
  <si>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</si>
  <si>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</si>
  <si>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</si>
  <si>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</si>
  <si>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</si>
  <si>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</si>
  <si>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</si>
  <si>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</si>
  <si>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</si>
  <si>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</si>
  <si>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</si>
  <si>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</si>
  <si>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</si>
  <si>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</si>
  <si>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</si>
  <si>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</si>
  <si>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</si>
  <si>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</si>
  <si>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</si>
  <si>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</si>
  <si>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</si>
  <si>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</si>
  <si>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</si>
  <si>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</si>
  <si>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</si>
  <si>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</si>
  <si>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</si>
  <si>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</si>
  <si>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</si>
  <si>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</si>
  <si>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</si>
  <si>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</si>
  <si>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</si>
  <si>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</si>
  <si>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</si>
  <si>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</si>
  <si>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</si>
  <si>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</si>
  <si>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</si>
  <si>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</si>
  <si>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</si>
  <si>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</si>
  <si>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</si>
  <si>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</si>
  <si>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</si>
  <si>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</si>
  <si>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</si>
  <si>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</si>
  <si>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</si>
  <si>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</si>
  <si>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</si>
  <si>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</si>
  <si>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</si>
  <si>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</si>
  <si>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</si>
  <si>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</si>
  <si>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</si>
  <si>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</si>
  <si>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</si>
  <si>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</si>
  <si>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</si>
  <si>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</si>
  <si>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</si>
  <si>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</si>
  <si>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</si>
  <si>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</si>
  <si>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</si>
  <si>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</si>
  <si>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</si>
  <si>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</si>
  <si>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</si>
  <si>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</si>
  <si>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</si>
  <si>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</si>
  <si>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</si>
  <si>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</si>
  <si>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</si>
  <si>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</si>
  <si>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</si>
  <si>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</si>
  <si>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</si>
  <si>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</si>
  <si>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</si>
  <si>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</si>
  <si>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</si>
  <si>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</si>
  <si>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</si>
  <si>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</si>
  <si>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</si>
  <si>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</si>
  <si>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</si>
  <si>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</si>
  <si>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</si>
  <si>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</si>
  <si>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</si>
  <si>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</si>
  <si>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</si>
  <si>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</si>
  <si>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</si>
  <si>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</si>
  <si>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</si>
  <si>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</si>
  <si>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</si>
  <si>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</si>
  <si>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</si>
  <si>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</si>
  <si>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</si>
  <si>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</si>
  <si>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</si>
  <si>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</si>
  <si>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</si>
  <si>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</si>
  <si>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</si>
  <si>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</si>
  <si>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</si>
  <si>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</si>
  <si>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</si>
  <si>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</si>
  <si>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</si>
  <si>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</si>
  <si>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</si>
  <si>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</si>
  <si>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</si>
  <si>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</si>
  <si>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</si>
  <si>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</si>
  <si>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</si>
  <si>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</si>
  <si>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</si>
  <si>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</si>
  <si>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</si>
  <si>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</si>
  <si>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</si>
  <si>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</si>
  <si>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</si>
  <si>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</si>
  <si>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</si>
  <si>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</si>
  <si>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</si>
  <si>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</si>
  <si>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</si>
  <si>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</si>
  <si>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</si>
  <si>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</si>
  <si>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</si>
  <si>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</si>
  <si>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</si>
  <si>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</si>
  <si>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</si>
  <si>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</si>
  <si>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</si>
  <si>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</si>
  <si>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</si>
  <si>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</si>
  <si>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</si>
  <si>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</si>
  <si>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</si>
  <si>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</si>
  <si>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</si>
  <si>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</si>
  <si>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</si>
  <si>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</si>
  <si>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</si>
  <si>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</si>
  <si>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</si>
  <si>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</si>
  <si>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</si>
  <si>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</si>
  <si>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</si>
  <si>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</si>
  <si>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</si>
  <si>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</si>
  <si>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</si>
  <si>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</si>
  <si>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</si>
  <si>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</si>
  <si>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</si>
  <si>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</si>
  <si>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</si>
  <si>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</si>
  <si>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</si>
  <si>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</si>
  <si>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</si>
  <si>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</si>
  <si>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</si>
  <si>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</si>
  <si>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</si>
  <si>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</si>
  <si>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</si>
  <si>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</si>
  <si>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</si>
  <si>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</si>
  <si>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</si>
  <si>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</si>
  <si>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</si>
  <si>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</si>
  <si>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</si>
  <si>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</si>
  <si>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</si>
  <si>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</si>
  <si>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</si>
  <si>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</si>
  <si>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</si>
  <si>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</si>
  <si>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</si>
  <si>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</si>
  <si>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</si>
  <si>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</si>
  <si>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</si>
  <si>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</si>
  <si>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</si>
  <si>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</si>
  <si>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</si>
  <si>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</si>
  <si>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</si>
  <si>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</si>
  <si>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</si>
  <si>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</si>
  <si>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</si>
  <si>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</si>
  <si>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</si>
  <si>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</si>
  <si>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</si>
  <si>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</si>
  <si>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</si>
  <si>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</si>
  <si>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</si>
  <si>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</si>
  <si>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</si>
  <si>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</si>
  <si>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</si>
  <si>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</si>
  <si>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</si>
  <si>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</si>
  <si>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</si>
  <si>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</si>
  <si>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</si>
  <si>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</si>
  <si>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</si>
  <si>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</si>
  <si>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</si>
  <si>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</si>
  <si>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</si>
  <si>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</si>
  <si>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</si>
  <si>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</si>
  <si>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</si>
  <si>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</si>
  <si>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</si>
  <si>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</si>
  <si>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</si>
  <si>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</si>
  <si>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</si>
  <si>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</si>
  <si>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</si>
  <si>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</si>
  <si>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</si>
  <si>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</si>
  <si>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</si>
  <si>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</si>
  <si>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</si>
  <si>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</si>
  <si>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</si>
  <si>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</si>
  <si>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</si>
  <si>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</si>
  <si>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</si>
  <si>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</si>
  <si>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</si>
  <si>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</si>
  <si>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</si>
  <si>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</si>
  <si>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</si>
  <si>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</si>
  <si>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</si>
  <si>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</si>
  <si>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</si>
  <si>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</si>
  <si>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</si>
  <si>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</si>
  <si>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</si>
  <si>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</si>
  <si>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</si>
  <si>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</si>
  <si>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</si>
  <si>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</si>
  <si>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</si>
  <si>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</si>
  <si>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</si>
  <si>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</si>
  <si>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</si>
  <si>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</si>
  <si>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</si>
  <si>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</si>
  <si>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</si>
  <si>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</si>
  <si>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</si>
  <si>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</si>
  <si>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</si>
  <si>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</si>
  <si>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</si>
  <si>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</si>
  <si>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</si>
  <si>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</si>
  <si>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</si>
  <si>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</si>
  <si>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</si>
  <si>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</si>
  <si>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</si>
  <si>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</si>
  <si>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</si>
  <si>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</si>
  <si>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</si>
  <si>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</si>
  <si>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</si>
  <si>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</si>
  <si>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</si>
  <si>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</si>
  <si>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</si>
  <si>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</si>
  <si>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</si>
  <si>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</si>
  <si>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</si>
  <si>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</si>
  <si>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</si>
  <si>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</si>
  <si>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</si>
  <si>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</si>
  <si>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</si>
  <si>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</si>
  <si>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</si>
  <si>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</si>
  <si>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</si>
  <si>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</si>
  <si>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</si>
  <si>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</si>
  <si>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</si>
  <si>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</si>
  <si>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</si>
  <si>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</si>
  <si>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</si>
  <si>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</si>
  <si>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</si>
  <si>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</si>
  <si>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</si>
  <si>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</si>
  <si>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</si>
  <si>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</si>
  <si>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</si>
  <si>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</si>
  <si>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</si>
  <si>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</si>
  <si>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</si>
  <si>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</si>
  <si>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</si>
  <si>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</si>
  <si>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</si>
  <si>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</si>
  <si>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</si>
  <si>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</si>
  <si>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</si>
  <si>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</si>
  <si>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</si>
  <si>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</si>
  <si>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</si>
  <si>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</si>
  <si>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</si>
  <si>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</si>
  <si>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</si>
  <si>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</si>
  <si>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</si>
  <si>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</si>
  <si>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</si>
  <si>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</si>
  <si>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</si>
  <si>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</si>
  <si>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</si>
  <si>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</si>
  <si>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</si>
  <si>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</si>
  <si>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</si>
  <si>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</si>
  <si>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</si>
  <si>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</si>
  <si>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</si>
  <si>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</si>
  <si>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</si>
  <si>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</si>
  <si>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</si>
  <si>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</si>
  <si>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</si>
  <si>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</si>
  <si>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</si>
  <si>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</si>
  <si>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</si>
  <si>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</si>
  <si>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</si>
  <si>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</si>
  <si>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</si>
  <si>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</si>
  <si>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</si>
  <si>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</si>
  <si>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</si>
  <si>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</si>
  <si>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</si>
  <si>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</si>
  <si>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</si>
  <si>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</si>
  <si>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</si>
  <si>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</si>
  <si>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</si>
  <si>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</si>
  <si>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</si>
  <si>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</si>
  <si>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</si>
  <si>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</si>
  <si>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</si>
  <si>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</si>
  <si>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</si>
  <si>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</si>
  <si>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</si>
  <si>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</si>
  <si>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</si>
  <si>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</si>
  <si>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</si>
  <si>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</si>
  <si>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</si>
  <si>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</si>
  <si>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</si>
  <si>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</si>
  <si>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</si>
  <si>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</si>
  <si>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</si>
  <si>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</si>
  <si>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</si>
  <si>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</si>
  <si>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</si>
  <si>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</si>
  <si>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</si>
  <si>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</si>
  <si>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</si>
  <si>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</si>
  <si>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</si>
  <si>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</si>
  <si>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</si>
  <si>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</si>
  <si>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</si>
  <si>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</si>
  <si>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</si>
  <si>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</si>
  <si>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</si>
  <si>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</si>
  <si>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</si>
  <si>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</si>
  <si>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</si>
  <si>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</si>
  <si>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</si>
  <si>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</si>
  <si>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</si>
  <si>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</si>
  <si>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</si>
  <si>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</si>
  <si>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</si>
  <si>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</si>
  <si>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</si>
  <si>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</si>
  <si>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</si>
  <si>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</si>
  <si>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</si>
  <si>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</si>
  <si>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</si>
  <si>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</si>
  <si>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</si>
  <si>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</si>
  <si>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</si>
  <si>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</si>
  <si>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</si>
  <si>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</si>
  <si>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</si>
  <si>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</si>
  <si>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</si>
  <si>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</si>
  <si>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</si>
  <si>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</si>
  <si>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</si>
  <si>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</si>
  <si>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</si>
  <si>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</si>
  <si>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</si>
  <si>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</si>
  <si>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</si>
  <si>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</si>
  <si>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</si>
  <si>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</si>
  <si>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</si>
  <si>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</si>
  <si>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</si>
  <si>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</si>
  <si>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</si>
  <si>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</si>
  <si>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</si>
  <si>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</si>
  <si>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</si>
  <si>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</si>
  <si>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</si>
  <si>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</si>
  <si>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</si>
  <si>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</si>
  <si>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</si>
  <si>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</si>
  <si>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</si>
  <si>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</si>
  <si>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</si>
  <si>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</si>
  <si>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</si>
  <si>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</si>
  <si>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</si>
  <si>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</si>
  <si>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</si>
  <si>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</si>
  <si>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</si>
  <si>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</si>
  <si>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</si>
  <si>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</si>
  <si>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</si>
  <si>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</si>
  <si>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</si>
  <si>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</si>
  <si>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</si>
  <si>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</si>
  <si>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</si>
  <si>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</si>
  <si>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</si>
  <si>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</si>
  <si>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</si>
  <si>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</si>
  <si>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</si>
  <si>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</si>
  <si>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</si>
  <si>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</si>
  <si>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</si>
  <si>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</si>
  <si>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</si>
  <si>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</si>
  <si>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</si>
  <si>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</si>
  <si>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</si>
  <si>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</si>
  <si>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</si>
  <si>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</si>
  <si>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</si>
  <si>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</si>
  <si>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</si>
  <si>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</si>
  <si>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</si>
  <si>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</si>
  <si>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</si>
  <si>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</si>
  <si>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</si>
  <si>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</si>
  <si>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</si>
  <si>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</si>
  <si>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</si>
  <si>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</si>
  <si>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</si>
  <si>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</si>
  <si>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</si>
  <si>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</si>
  <si>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</si>
  <si>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</si>
  <si>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</si>
  <si>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</si>
  <si>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</si>
  <si>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</si>
  <si>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</si>
  <si>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</si>
  <si>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</si>
  <si>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</si>
  <si>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</si>
  <si>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</si>
  <si>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</si>
  <si>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</si>
  <si>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</si>
  <si>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</si>
  <si>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</si>
  <si>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</si>
  <si>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</si>
  <si>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</si>
  <si>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</si>
  <si>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</si>
  <si>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</si>
  <si>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</si>
  <si>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</si>
  <si>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</si>
  <si>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</si>
  <si>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</si>
  <si>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</si>
  <si>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</si>
  <si>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</si>
  <si>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</si>
  <si>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</si>
  <si>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</si>
  <si>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</si>
  <si>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</si>
  <si>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</si>
  <si>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</si>
  <si>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</si>
  <si>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</si>
  <si>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</si>
  <si>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</si>
  <si>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</si>
  <si>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</si>
  <si>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</si>
  <si>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</si>
  <si>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</si>
  <si>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</si>
  <si>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</si>
  <si>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</si>
  <si>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</si>
  <si>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</si>
  <si>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</si>
  <si>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</si>
  <si>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</si>
  <si>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</si>
  <si>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</si>
  <si>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</si>
  <si>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</si>
  <si>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</si>
  <si>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</si>
  <si>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</si>
  <si>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</si>
  <si>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</si>
  <si>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</si>
  <si>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</si>
  <si>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</si>
  <si>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</si>
  <si>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</si>
  <si>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</si>
  <si>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</si>
  <si>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</si>
  <si>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</si>
  <si>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</si>
  <si>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</si>
  <si>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</si>
  <si>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</si>
  <si>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</si>
  <si>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</si>
  <si>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</si>
  <si>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</si>
  <si>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</si>
  <si>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</si>
  <si>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</si>
  <si>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</si>
  <si>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</si>
  <si>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</si>
  <si>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</si>
  <si>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</si>
  <si>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</si>
  <si>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</si>
  <si>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</si>
  <si>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</si>
  <si>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</si>
  <si>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</si>
  <si>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</si>
  <si>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</si>
  <si>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</si>
  <si>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</si>
  <si>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</si>
  <si>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</si>
  <si>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</si>
  <si>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</si>
  <si>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</si>
  <si>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</si>
  <si>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</si>
  <si>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</si>
  <si>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</si>
  <si>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</si>
  <si>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</si>
  <si>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</si>
  <si>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</si>
  <si>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</si>
  <si>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</si>
  <si>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</si>
  <si>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</si>
  <si>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</si>
  <si>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</si>
  <si>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</si>
  <si>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</si>
  <si>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</si>
  <si>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</si>
  <si>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</si>
  <si>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</si>
  <si>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</si>
  <si>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</si>
  <si>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</si>
  <si>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</si>
  <si>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</si>
  <si>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</si>
  <si>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</si>
  <si>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</si>
  <si>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</si>
  <si>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</si>
  <si>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</si>
  <si>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</si>
  <si>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</si>
  <si>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</si>
  <si>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</si>
  <si>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</si>
  <si>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</si>
  <si>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</si>
  <si>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</si>
  <si>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</si>
  <si>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</si>
  <si>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</si>
  <si>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</si>
  <si>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</si>
  <si>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</si>
  <si>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</si>
  <si>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</si>
  <si>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</si>
  <si>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</si>
  <si>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</si>
  <si>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</si>
  <si>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</si>
  <si>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</si>
  <si>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</si>
  <si>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</si>
  <si>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</si>
  <si>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</si>
  <si>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</si>
  <si>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</si>
  <si>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</si>
  <si>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</si>
  <si>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</si>
  <si>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</si>
  <si>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</si>
  <si>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</si>
  <si>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</si>
  <si>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</si>
  <si>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</si>
  <si>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</si>
  <si>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</si>
  <si>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</si>
  <si>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</si>
  <si>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</si>
  <si>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</si>
  <si>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</si>
  <si>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</si>
  <si>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</si>
  <si>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</si>
  <si>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</si>
  <si>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</si>
  <si>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</si>
  <si>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</si>
  <si>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</si>
  <si>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</si>
  <si>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</si>
  <si>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</si>
  <si>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</si>
  <si>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</si>
  <si>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</si>
  <si>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</si>
  <si>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</si>
  <si>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</si>
  <si>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</si>
  <si>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</si>
  <si>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</si>
  <si>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</si>
  <si>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</si>
  <si>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</si>
  <si>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</si>
  <si>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</si>
  <si>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</si>
  <si>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</si>
  <si>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</si>
  <si>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</si>
  <si>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</si>
  <si>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</si>
  <si>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</si>
  <si>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</si>
  <si>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</si>
  <si>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</si>
  <si>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</si>
  <si>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</si>
  <si>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</si>
  <si>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</si>
  <si>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</si>
  <si>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</si>
  <si>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</si>
  <si>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</si>
  <si>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</si>
  <si>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</si>
  <si>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</si>
  <si>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</si>
  <si>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</si>
  <si>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</si>
  <si>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</si>
  <si>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</si>
  <si>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</si>
  <si>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</si>
  <si>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</si>
  <si>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</si>
  <si>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</si>
  <si>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</si>
  <si>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</si>
  <si>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</si>
  <si>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</si>
  <si>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</si>
  <si>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</si>
  <si>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</si>
  <si>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</si>
  <si>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</si>
  <si>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</si>
  <si>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</si>
  <si>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</si>
  <si>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</si>
  <si>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</si>
  <si>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</si>
  <si>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</si>
  <si>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</si>
  <si>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</si>
  <si>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</si>
  <si>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</si>
  <si>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</si>
  <si>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</si>
  <si>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</si>
  <si>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</si>
  <si>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</si>
  <si>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</si>
  <si>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</si>
  <si>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</si>
  <si>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</si>
  <si>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</si>
  <si>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</si>
  <si>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</si>
  <si>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</si>
  <si>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</si>
  <si>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</si>
  <si>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</si>
  <si>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</si>
  <si>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</si>
  <si>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</si>
  <si>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</si>
  <si>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</si>
  <si>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</si>
  <si>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</si>
  <si>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</si>
  <si>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</si>
  <si>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</si>
  <si>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</si>
  <si>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</si>
  <si>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</si>
  <si>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</si>
  <si>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</si>
  <si>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</si>
  <si>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</si>
  <si>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</si>
  <si>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</si>
  <si>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</si>
  <si>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</si>
  <si>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</si>
  <si>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</si>
  <si>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</si>
  <si>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</si>
  <si>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</si>
  <si>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</si>
  <si>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</si>
  <si>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</si>
  <si>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</si>
  <si>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</si>
  <si>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</si>
  <si>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</si>
  <si>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</si>
  <si>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</si>
  <si>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</si>
  <si>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</si>
  <si>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</si>
  <si>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</si>
  <si>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</si>
  <si>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</si>
  <si>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</si>
  <si>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</si>
  <si>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</si>
  <si>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</si>
  <si>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</si>
  <si>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</si>
  <si>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</si>
  <si>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</si>
  <si>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</si>
  <si>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</si>
  <si>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</si>
  <si>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</si>
  <si>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</si>
  <si>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</si>
  <si>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</si>
  <si>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</si>
  <si>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</si>
  <si>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</si>
  <si>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</si>
  <si>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</si>
  <si>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</si>
  <si>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</si>
  <si>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</si>
  <si>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</si>
  <si>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</si>
  <si>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</si>
  <si>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</si>
  <si>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</si>
  <si>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</si>
  <si>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</si>
  <si>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</si>
  <si>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</si>
  <si>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</si>
  <si>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</si>
  <si>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</si>
  <si>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</si>
  <si>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</si>
  <si>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</si>
  <si>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</si>
  <si>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</si>
  <si>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</si>
  <si>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</si>
  <si>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</si>
  <si>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</si>
  <si>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</si>
  <si>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</si>
  <si>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</si>
  <si>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</si>
  <si>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</si>
  <si>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</si>
  <si>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</si>
  <si>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</si>
  <si>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</si>
  <si>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</si>
  <si>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</si>
  <si>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</si>
  <si>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</si>
  <si>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</si>
  <si>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</si>
  <si>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</si>
  <si>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</si>
  <si>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</si>
  <si>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</si>
  <si>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</si>
  <si>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</si>
  <si>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</si>
  <si>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</si>
  <si>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</si>
  <si>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</si>
  <si>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</si>
  <si>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</si>
  <si>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</si>
  <si>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</si>
  <si>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</si>
  <si>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</si>
  <si>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</si>
  <si>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</si>
  <si>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</si>
  <si>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</si>
  <si>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</si>
  <si>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</si>
  <si>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</si>
  <si>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</si>
  <si>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</si>
  <si>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</si>
  <si>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</si>
  <si>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</si>
  <si>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</si>
  <si>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</si>
  <si>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</si>
  <si>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</si>
  <si>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</si>
  <si>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</si>
  <si>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</si>
  <si>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</si>
  <si>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</si>
  <si>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</si>
  <si>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</si>
  <si>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</si>
  <si>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</si>
  <si>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</si>
  <si>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</si>
  <si>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</si>
  <si>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</si>
  <si>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</si>
  <si>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</si>
  <si>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</si>
  <si>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</si>
  <si>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</si>
  <si>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</si>
  <si>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</si>
  <si>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</si>
  <si>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</si>
  <si>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</si>
  <si>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</si>
  <si>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</si>
  <si>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</si>
  <si>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</si>
  <si>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</si>
  <si>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</si>
  <si>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</si>
  <si>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</si>
  <si>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</si>
  <si>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</si>
  <si>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</si>
  <si>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</si>
  <si>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</si>
  <si>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</si>
  <si>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</si>
  <si>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</si>
  <si>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</si>
  <si>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</si>
  <si>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</si>
  <si>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</si>
  <si>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</si>
  <si>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</si>
  <si>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</si>
  <si>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</si>
  <si>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</si>
  <si>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</si>
  <si>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</si>
  <si>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</si>
  <si>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</si>
  <si>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</si>
  <si>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</si>
  <si>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</si>
  <si>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</si>
  <si>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</si>
  <si>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</si>
  <si>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</si>
  <si>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</si>
  <si>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</si>
  <si>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</si>
  <si>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</si>
  <si>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</si>
  <si>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</si>
  <si>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</si>
  <si>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</si>
  <si>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</si>
  <si>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</si>
  <si>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</si>
  <si>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</si>
  <si>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</si>
  <si>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</si>
  <si>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</si>
  <si>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</si>
  <si>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</si>
  <si>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</si>
  <si>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</si>
  <si>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</si>
  <si>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</si>
  <si>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</si>
  <si>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</si>
  <si>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</si>
  <si>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</si>
  <si>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</si>
  <si>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</si>
  <si>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</si>
  <si>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</si>
  <si>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</si>
  <si>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</si>
  <si>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</si>
  <si>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</si>
  <si>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</si>
  <si>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</si>
  <si>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</si>
  <si>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</si>
  <si>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</si>
  <si>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</si>
  <si>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</si>
  <si>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</si>
  <si>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</si>
  <si>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</si>
  <si>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</si>
  <si>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</si>
  <si>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</si>
  <si>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</si>
  <si>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</si>
  <si>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</si>
  <si>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</si>
  <si>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</si>
  <si>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</si>
  <si>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</si>
  <si>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</si>
  <si>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</si>
  <si>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</si>
  <si>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</si>
  <si>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</si>
  <si>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</si>
  <si>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</si>
  <si>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</si>
  <si>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</si>
  <si>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</si>
  <si>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</si>
  <si>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</si>
  <si>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</si>
  <si>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</si>
  <si>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</si>
  <si>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</si>
  <si>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</si>
  <si>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</si>
  <si>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</si>
  <si>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</si>
  <si>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</si>
  <si>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</si>
  <si>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</si>
  <si>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</si>
  <si>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</si>
  <si>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</si>
  <si>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</si>
  <si>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</si>
  <si>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</si>
  <si>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</si>
  <si>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</si>
  <si>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</si>
  <si>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</si>
  <si>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</si>
  <si>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</si>
  <si>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</si>
  <si>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</si>
  <si>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</si>
  <si>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</si>
  <si>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</si>
  <si>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</si>
  <si>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</si>
  <si>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</si>
  <si>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</si>
  <si>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</si>
  <si>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</si>
  <si>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</si>
  <si>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</si>
  <si>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</si>
  <si>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</si>
  <si>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</si>
  <si>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</si>
  <si>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</si>
  <si>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</si>
  <si>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</si>
  <si>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</si>
  <si>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</si>
  <si>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</si>
  <si>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</si>
  <si>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</si>
  <si>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</si>
  <si>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</si>
  <si>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</si>
  <si>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</si>
  <si>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</si>
  <si>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</si>
  <si>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</si>
  <si>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</si>
  <si>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</si>
  <si>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</si>
  <si>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</si>
  <si>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</si>
  <si>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</si>
  <si>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</si>
  <si>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</si>
  <si>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</si>
  <si>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</si>
  <si>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</si>
  <si>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</si>
  <si>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</si>
  <si>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</si>
  <si>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</si>
  <si>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</si>
  <si>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</si>
  <si>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</si>
  <si>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</si>
  <si>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</si>
  <si>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</si>
  <si>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</si>
  <si>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</si>
  <si>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</si>
  <si>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</si>
  <si>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</si>
  <si>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</si>
  <si>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</si>
  <si>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</si>
  <si>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</si>
  <si>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</si>
  <si>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</si>
  <si>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</si>
  <si>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</si>
  <si>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</si>
  <si>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</si>
  <si>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</si>
  <si>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</si>
  <si>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</si>
  <si>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</si>
  <si>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</si>
  <si>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</si>
  <si>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</si>
  <si>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</si>
  <si>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</si>
  <si>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</si>
  <si>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</si>
  <si>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</si>
  <si>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</si>
  <si>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</si>
  <si>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</si>
  <si>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</si>
  <si>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</si>
  <si>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</si>
  <si>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</si>
  <si>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</si>
  <si>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</si>
  <si>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</si>
  <si>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</si>
  <si>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</si>
  <si>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</si>
  <si>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</si>
  <si>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</si>
  <si>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</si>
  <si>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</si>
  <si>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</si>
  <si>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</si>
  <si>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</si>
  <si>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</si>
  <si>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</si>
  <si>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</si>
  <si>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</si>
  <si>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</si>
  <si>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</si>
  <si>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</si>
  <si>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</si>
  <si>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</si>
  <si>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</si>
  <si>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</si>
  <si>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</si>
  <si>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</si>
  <si>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</si>
  <si>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</si>
  <si>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</si>
  <si>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</si>
  <si>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</si>
  <si>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</si>
  <si>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</si>
  <si>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</si>
  <si>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</si>
  <si>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</si>
  <si>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</si>
  <si>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</si>
  <si>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</si>
  <si>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</si>
  <si>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</si>
  <si>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</si>
  <si>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</si>
  <si>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</si>
  <si>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</si>
  <si>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</si>
  <si>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</si>
  <si>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</si>
  <si>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</si>
  <si>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</si>
  <si>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</si>
  <si>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</si>
  <si>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</si>
  <si>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</si>
  <si>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</si>
  <si>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</si>
  <si>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</si>
  <si>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</si>
  <si>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</si>
  <si>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</si>
  <si>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</si>
  <si>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</si>
  <si>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</si>
  <si>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</si>
  <si>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</si>
  <si>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</si>
  <si>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</si>
  <si>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</si>
  <si>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</si>
  <si>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</si>
  <si>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</si>
  <si>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</si>
  <si>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</si>
  <si>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</si>
  <si>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</si>
  <si>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</si>
  <si>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</si>
  <si>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</si>
  <si>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</si>
  <si>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</si>
  <si>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</si>
  <si>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</si>
  <si>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</si>
  <si>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</si>
  <si>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</si>
  <si>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</si>
  <si>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</si>
  <si>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</si>
  <si>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</si>
  <si>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</si>
  <si>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</si>
  <si>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</si>
  <si>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</si>
  <si>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</si>
  <si>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</si>
  <si>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</si>
  <si>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</si>
  <si>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</si>
  <si>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</si>
  <si>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</si>
  <si>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</si>
  <si>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</si>
  <si>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</si>
  <si>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</si>
  <si>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</si>
  <si>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</si>
  <si>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</si>
  <si>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</si>
  <si>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</si>
  <si>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</si>
  <si>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</si>
  <si>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</si>
  <si>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</si>
  <si>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</si>
  <si>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</si>
  <si>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</si>
  <si>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</si>
  <si>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</si>
  <si>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</si>
  <si>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</si>
  <si>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</si>
  <si>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</si>
  <si>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</si>
  <si>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</si>
  <si>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</si>
  <si>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</si>
  <si>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</si>
  <si>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</si>
  <si>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</si>
  <si>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</si>
  <si>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</si>
  <si>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</si>
  <si>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</si>
  <si>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</si>
  <si>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</si>
  <si>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</si>
  <si>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</si>
  <si>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</si>
  <si>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</si>
  <si>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</si>
  <si>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</si>
  <si>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</si>
  <si>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</si>
  <si>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</si>
  <si>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</si>
  <si>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</si>
  <si>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</si>
  <si>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</si>
  <si>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</si>
  <si>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</si>
  <si>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</si>
  <si>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</si>
  <si>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</si>
  <si>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</si>
  <si>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</si>
  <si>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</si>
  <si>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</si>
  <si>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</si>
  <si>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</si>
  <si>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</si>
  <si>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</si>
  <si>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</si>
  <si>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</si>
  <si>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</si>
  <si>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</si>
  <si>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</si>
  <si>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</si>
  <si>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</si>
  <si>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</si>
  <si>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</si>
  <si>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</si>
  <si>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</si>
  <si>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</si>
  <si>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</si>
  <si>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</si>
  <si>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</si>
  <si>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</si>
  <si>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</si>
  <si>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</si>
  <si>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</si>
  <si>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</si>
  <si>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</si>
  <si>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</si>
  <si>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</si>
  <si>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</si>
  <si>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</si>
  <si>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</si>
  <si>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</si>
  <si>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</si>
  <si>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</si>
  <si>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</si>
  <si>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</si>
  <si>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</si>
  <si>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</si>
  <si>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</si>
  <si>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</si>
  <si>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</si>
  <si>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</si>
  <si>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</si>
  <si>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</si>
  <si>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</si>
  <si>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</si>
  <si>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</si>
  <si>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</si>
  <si>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</si>
  <si>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</si>
  <si>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</si>
  <si>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</si>
  <si>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</si>
  <si>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</si>
  <si>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</si>
  <si>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</si>
  <si>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</si>
  <si>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</si>
  <si>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</si>
  <si>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</si>
  <si>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</si>
  <si>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</si>
  <si>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</si>
  <si>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</si>
  <si>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</si>
  <si>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</si>
  <si>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</si>
  <si>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</si>
  <si>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</si>
  <si>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</si>
  <si>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</si>
  <si>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</si>
  <si>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</si>
  <si>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</si>
  <si>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</si>
  <si>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</si>
  <si>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</si>
  <si>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</si>
  <si>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</si>
  <si>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</si>
  <si>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</si>
  <si>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</si>
  <si>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</si>
  <si>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</si>
  <si>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</si>
  <si>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</si>
  <si>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</si>
  <si>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</si>
  <si>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</si>
  <si>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</si>
  <si>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</si>
  <si>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</si>
  <si>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</si>
  <si>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</si>
  <si>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</si>
  <si>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</si>
  <si>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</si>
  <si>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</si>
  <si>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</si>
  <si>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</si>
  <si>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</si>
  <si>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</si>
  <si>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</si>
  <si>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</si>
  <si>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</si>
  <si>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</si>
  <si>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</si>
  <si>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</si>
  <si>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</si>
  <si>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</si>
  <si>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</si>
  <si>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</si>
  <si>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</si>
  <si>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</si>
  <si>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</si>
  <si>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</si>
  <si>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</si>
  <si>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</si>
  <si>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</si>
  <si>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</si>
  <si>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</si>
  <si>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</si>
  <si>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</si>
  <si>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</si>
  <si>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</si>
  <si>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</si>
  <si>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</si>
  <si>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</si>
  <si>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</si>
  <si>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</si>
  <si>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</si>
  <si>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</si>
  <si>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</si>
  <si>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</si>
  <si>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</si>
  <si>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</si>
  <si>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</si>
  <si>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</si>
  <si>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</si>
  <si>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</si>
  <si>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</si>
  <si>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</si>
  <si>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</si>
  <si>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</si>
  <si>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</si>
  <si>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</si>
  <si>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</si>
  <si>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</si>
  <si>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</si>
  <si>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</si>
  <si>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</si>
  <si>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</si>
  <si>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</si>
  <si>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</si>
  <si>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</si>
  <si>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</si>
  <si>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</si>
  <si>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</si>
  <si>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</si>
  <si>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</si>
  <si>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</si>
  <si>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</si>
  <si>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</si>
  <si>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</si>
  <si>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</si>
  <si>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</si>
  <si>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</si>
  <si>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</si>
  <si>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</si>
  <si>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</si>
  <si>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</si>
  <si>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</si>
  <si>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</si>
  <si>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</si>
  <si>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</si>
  <si>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</si>
  <si>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</si>
  <si>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</si>
  <si>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</si>
  <si>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</si>
  <si>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</si>
  <si>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</si>
  <si>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</si>
  <si>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</si>
  <si>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</si>
  <si>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</si>
  <si>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</si>
  <si>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</si>
  <si>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</si>
  <si>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</si>
  <si>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</si>
  <si>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</si>
  <si>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</si>
  <si>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</si>
  <si>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</si>
  <si>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</si>
  <si>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</si>
  <si>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</si>
  <si>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</si>
  <si>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</si>
  <si>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</si>
  <si>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</si>
  <si>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</si>
  <si>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</si>
  <si>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</si>
  <si>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</si>
  <si>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</si>
  <si>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</si>
  <si>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</si>
  <si>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</si>
  <si>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</si>
  <si>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</si>
  <si>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</si>
  <si>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</si>
  <si>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</si>
  <si>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</si>
  <si>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</si>
  <si>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</si>
  <si>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</si>
  <si>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</si>
  <si>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</si>
  <si>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</si>
  <si>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</si>
  <si>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</si>
  <si>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</si>
  <si>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</si>
  <si>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</si>
  <si>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</si>
  <si>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</si>
  <si>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</si>
  <si>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</si>
  <si>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</si>
  <si>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</si>
  <si>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</si>
  <si>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</si>
  <si>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</si>
  <si>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</si>
  <si>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</si>
  <si>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</si>
  <si>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</si>
  <si>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</si>
  <si>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</si>
  <si>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</si>
  <si>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</si>
  <si>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</si>
  <si>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</si>
  <si>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</si>
  <si>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</si>
  <si>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</si>
  <si>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</si>
  <si>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</si>
  <si>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</si>
  <si>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</si>
  <si>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</si>
  <si>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</si>
  <si>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</si>
  <si>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</si>
  <si>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</si>
  <si>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</si>
  <si>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</si>
  <si>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</si>
  <si>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</si>
  <si>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</si>
  <si>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</si>
  <si>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</si>
  <si>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</si>
  <si>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</si>
  <si>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</si>
  <si>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</si>
  <si>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</si>
  <si>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</si>
  <si>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</si>
  <si>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</si>
  <si>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</si>
  <si>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</si>
  <si>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</si>
  <si>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</si>
  <si>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</si>
  <si>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</si>
  <si>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</si>
  <si>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</si>
  <si>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</si>
  <si>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</si>
  <si>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</si>
  <si>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</si>
  <si>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</si>
  <si>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</si>
  <si>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</si>
  <si>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</si>
  <si>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</si>
  <si>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</si>
  <si>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</si>
  <si>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</si>
  <si>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</si>
  <si>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</si>
  <si>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</si>
  <si>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</si>
  <si>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</si>
  <si>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</si>
  <si>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</si>
  <si>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</si>
  <si>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</si>
  <si>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</si>
  <si>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</si>
  <si>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</si>
  <si>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</si>
  <si>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</si>
  <si>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</si>
  <si>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</si>
  <si>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</si>
  <si>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</si>
  <si>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</si>
  <si>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</si>
  <si>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</si>
  <si>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</si>
  <si>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</si>
  <si>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</si>
  <si>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</si>
  <si>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</si>
  <si>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</si>
  <si>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</si>
  <si>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</si>
  <si>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</si>
  <si>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</si>
  <si>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</si>
  <si>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</si>
  <si>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</si>
  <si>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</si>
  <si>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</si>
  <si>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</si>
  <si>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</si>
  <si>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</si>
  <si>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</si>
  <si>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</si>
  <si>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</si>
  <si>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</si>
  <si>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</si>
  <si>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</si>
  <si>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</si>
  <si>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</si>
  <si>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</si>
  <si>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</si>
  <si>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</si>
  <si>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</si>
  <si>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</si>
  <si>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</si>
  <si>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</si>
  <si>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</si>
  <si>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</si>
  <si>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</si>
  <si>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</si>
  <si>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</si>
  <si>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</si>
  <si>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</si>
  <si>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</si>
  <si>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</si>
  <si>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</si>
  <si>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</si>
  <si>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</si>
  <si>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</si>
  <si>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</si>
  <si>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</si>
  <si>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</si>
  <si>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</si>
  <si>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</si>
  <si>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</si>
  <si>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</si>
  <si>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</si>
  <si>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</si>
  <si>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</si>
  <si>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</si>
  <si>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</si>
  <si>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</si>
  <si>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</si>
  <si>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</si>
  <si>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</si>
  <si>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</si>
  <si>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</si>
  <si>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</si>
  <si>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</si>
  <si>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</si>
  <si>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</si>
  <si>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</si>
  <si>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</si>
  <si>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</si>
  <si>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</si>
  <si>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</si>
  <si>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</si>
  <si>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</si>
  <si>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</si>
  <si>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</si>
  <si>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</si>
  <si>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</si>
  <si>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</si>
  <si>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</si>
  <si>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</si>
  <si>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</si>
  <si>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</si>
  <si>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</si>
  <si>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</si>
  <si>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</si>
  <si>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</si>
  <si>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</si>
  <si>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</si>
  <si>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</si>
  <si>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</si>
  <si>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</si>
  <si>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</si>
  <si>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</si>
  <si>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</si>
  <si>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</si>
  <si>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</si>
  <si>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</si>
  <si>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</si>
  <si>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</si>
  <si>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</si>
  <si>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</si>
  <si>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</si>
  <si>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</si>
  <si>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</si>
  <si>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</si>
  <si>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</si>
  <si>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</si>
  <si>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</si>
  <si>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</si>
  <si>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</si>
  <si>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</si>
  <si>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</si>
  <si>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</si>
  <si>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</si>
  <si>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</si>
  <si>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</si>
  <si>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</si>
  <si>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</si>
  <si>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</si>
  <si>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</si>
  <si>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</si>
  <si>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</si>
  <si>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</si>
  <si>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</si>
  <si>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</si>
  <si>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</si>
  <si>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</si>
  <si>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</si>
  <si>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</si>
  <si>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</si>
  <si>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</si>
  <si>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</si>
  <si>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</si>
  <si>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</si>
  <si>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</si>
  <si>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</si>
  <si>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</si>
  <si>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</si>
  <si>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</si>
  <si>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</si>
  <si>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</si>
  <si>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</si>
  <si>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</si>
  <si>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</si>
  <si>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</si>
  <si>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</si>
  <si>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</si>
  <si>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</si>
  <si>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</si>
  <si>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</si>
  <si>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</si>
  <si>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</si>
  <si>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</si>
  <si>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</si>
  <si>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</si>
  <si>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</si>
  <si>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</si>
  <si>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</si>
  <si>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</si>
  <si>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</si>
  <si>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</si>
  <si>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</si>
  <si>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</si>
  <si>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</si>
  <si>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</si>
  <si>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</si>
  <si>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</si>
  <si>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</si>
  <si>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</si>
  <si>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</si>
  <si>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</si>
  <si>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</si>
  <si>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</si>
  <si>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</si>
  <si>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</si>
  <si>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</si>
  <si>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</si>
  <si>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</si>
  <si>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</si>
  <si>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</si>
  <si>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</si>
  <si>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</si>
  <si>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</si>
  <si>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</si>
  <si>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</si>
  <si>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</si>
  <si>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</si>
  <si>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</si>
  <si>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</si>
  <si>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</si>
  <si>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</si>
  <si>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</si>
  <si>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</si>
  <si>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</si>
  <si>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</si>
  <si>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</si>
  <si>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</si>
  <si>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</si>
  <si>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</si>
  <si>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</si>
  <si>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</si>
  <si>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</si>
  <si>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</si>
  <si>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</si>
  <si>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</si>
  <si>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</si>
  <si>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</si>
  <si>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</si>
  <si>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</si>
  <si>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</si>
  <si>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</si>
  <si>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</si>
  <si>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</si>
  <si>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</si>
  <si>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</si>
  <si>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</si>
  <si>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</si>
  <si>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</si>
  <si>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</si>
  <si>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</si>
  <si>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</si>
  <si>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</si>
  <si>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</si>
  <si>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</si>
  <si>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</si>
  <si>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</si>
  <si>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</si>
  <si>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</si>
  <si>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</si>
  <si>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</si>
  <si>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</si>
  <si>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</si>
  <si>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</si>
  <si>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</si>
  <si>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</si>
  <si>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</si>
  <si>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</si>
  <si>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</si>
  <si>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</si>
  <si>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</si>
  <si>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</si>
  <si>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</si>
  <si>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</si>
  <si>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</si>
  <si>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</si>
  <si>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</si>
  <si>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</si>
  <si>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</si>
  <si>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</si>
  <si>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</si>
  <si>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</si>
  <si>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</si>
  <si>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</si>
  <si>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</si>
  <si>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</si>
  <si>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</si>
  <si>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</si>
  <si>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</si>
  <si>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</si>
  <si>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</si>
  <si>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</si>
  <si>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</si>
  <si>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</si>
  <si>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</si>
  <si>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</si>
  <si>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</si>
  <si>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</si>
  <si>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</si>
  <si>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</si>
  <si>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</si>
  <si>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</si>
  <si>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</si>
  <si>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</si>
  <si>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</si>
  <si>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</si>
  <si>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</si>
  <si>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</si>
  <si>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</si>
  <si>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</si>
  <si>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</si>
  <si>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</si>
  <si>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</si>
  <si>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</si>
  <si>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</si>
  <si>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</si>
  <si>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</si>
  <si>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</si>
  <si>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</si>
  <si>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</si>
  <si>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</si>
  <si>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</si>
  <si>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</si>
  <si>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</si>
  <si>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</si>
  <si>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</si>
  <si>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</si>
  <si>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</si>
  <si>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</si>
  <si>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</si>
  <si>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</si>
  <si>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</si>
  <si>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</si>
  <si>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</si>
  <si>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</si>
  <si>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</si>
  <si>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</si>
  <si>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</si>
  <si>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</si>
  <si>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</si>
  <si>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</si>
  <si>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</si>
  <si>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</si>
  <si>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</si>
  <si>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</si>
  <si>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</si>
  <si>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</si>
  <si>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</si>
  <si>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</si>
  <si>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</si>
  <si>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</si>
  <si>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</si>
  <si>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</si>
  <si>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</si>
  <si>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</si>
  <si>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</si>
  <si>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</si>
  <si>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</si>
  <si>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</si>
  <si>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</si>
  <si>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</si>
  <si>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</si>
  <si>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</si>
  <si>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</si>
  <si>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</si>
  <si>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</si>
  <si>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Dontation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</si>
  <si>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</si>
  <si>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</si>
  <si>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</si>
  <si>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</si>
  <si>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</si>
  <si>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</si>
  <si>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</si>
  <si>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</si>
  <si>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</si>
  <si>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</si>
  <si>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</si>
  <si>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</si>
  <si>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</si>
  <si>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</si>
  <si>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</si>
  <si>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</si>
  <si>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</si>
  <si>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</si>
  <si>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</si>
  <si>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</si>
  <si>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</si>
  <si>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</si>
  <si>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</si>
  <si>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</si>
  <si>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</si>
  <si>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</si>
  <si>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</si>
  <si>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</si>
  <si>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</si>
  <si>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</si>
  <si>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</si>
  <si>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</si>
  <si>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</si>
  <si>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</si>
  <si>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</si>
  <si>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</si>
  <si>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</si>
  <si>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</si>
  <si>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</si>
  <si>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</si>
  <si>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</si>
  <si>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</si>
  <si>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</si>
  <si>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</si>
  <si>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</si>
  <si>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</si>
  <si>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</si>
  <si>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</si>
  <si>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</si>
  <si>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</si>
  <si>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</si>
  <si>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</si>
  <si>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</si>
  <si>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</si>
  <si>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</si>
  <si>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</si>
  <si>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Parent Category</t>
  </si>
  <si>
    <t>Date Created Conversion</t>
  </si>
  <si>
    <t>Date Ended Conversion</t>
  </si>
  <si>
    <t>Month</t>
  </si>
  <si>
    <t>Year</t>
  </si>
  <si>
    <t>Month Converted</t>
  </si>
  <si>
    <t>All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</si>
  <si>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</si>
  <si>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</si>
  <si>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</si>
  <si>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</si>
  <si>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</si>
  <si>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</si>
  <si>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</si>
  <si>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</si>
  <si>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</si>
  <si>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</si>
  <si>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</si>
  <si>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</si>
  <si>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</si>
  <si>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</si>
  <si>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</si>
  <si>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</si>
  <si>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</si>
  <si>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</si>
  <si>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</si>
  <si>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</si>
  <si>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</si>
  <si>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</si>
  <si>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4999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</si>
  <si>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</si>
  <si>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</si>
  <si>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</si>
  <si>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</si>
  <si>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</si>
  <si>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</si>
  <si>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</si>
  <si>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</si>
  <si>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</si>
  <si>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</si>
  <si>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</si>
  <si>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Backers_Count</t>
  </si>
  <si>
    <t>Successful</t>
  </si>
  <si>
    <t>Mean</t>
  </si>
  <si>
    <t>Median</t>
  </si>
  <si>
    <t>Mode</t>
  </si>
  <si>
    <t>Minimum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</si>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</sst>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7" fontId="1" fillId="0" borderId="0" xfId="0" applyNumberFormat="1" applyFont="1" applyAlignment="1">
      <alignment horizontal="center"/>
    </xf>
    <xf numFmtId="17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3869932925051035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8-456B-879A-84B1FD94480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8-456B-879A-84B1FD94480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B8-456B-879A-84B1FD94480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B8-456B-879A-84B1FD94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3653312"/>
        <c:axId val="1024114576"/>
      </c:barChart>
      <c:catAx>
        <c:axId val="88365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14576"/>
        <c:crosses val="autoZero"/>
        <c:auto val="1"/>
        <c:lblAlgn val="ctr"/>
        <c:lblOffset val="100"/>
        <c:noMultiLvlLbl val="0"/>
      </c:catAx>
      <c:valAx>
        <c:axId val="10241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5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3-4042-A487-EA1E7B84281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3-4042-A487-EA1E7B84281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3-4042-A487-EA1E7B84281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13-4042-A487-EA1E7B842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5778304"/>
        <c:axId val="1024116240"/>
      </c:barChart>
      <c:catAx>
        <c:axId val="101577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16240"/>
        <c:crosses val="autoZero"/>
        <c:auto val="1"/>
        <c:lblAlgn val="ctr"/>
        <c:lblOffset val="100"/>
        <c:noMultiLvlLbl val="0"/>
      </c:catAx>
      <c:valAx>
        <c:axId val="102411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77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5-4342-AFDB-446E82DC0BB2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5-4342-AFDB-446E82DC0BB2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95-4342-AFDB-446E82DC0BB2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95-4342-AFDB-446E82DC0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422431"/>
        <c:axId val="1973595247"/>
      </c:lineChart>
      <c:catAx>
        <c:axId val="19654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595247"/>
        <c:crosses val="autoZero"/>
        <c:auto val="1"/>
        <c:lblAlgn val="ctr"/>
        <c:lblOffset val="100"/>
        <c:noMultiLvlLbl val="0"/>
      </c:catAx>
      <c:valAx>
        <c:axId val="197359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42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</a:t>
            </a:r>
            <a:r>
              <a:rPr lang="en-US" baseline="0"/>
              <a:t> based of of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53.277545327754524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F-41BA-95FB-C48751366D1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39.470013947001391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F-41BA-95FB-C48751366D1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7.2524407252440719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FF-41BA-95FB-C48751366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9567"/>
        <c:axId val="1930847"/>
      </c:lineChart>
      <c:catAx>
        <c:axId val="3239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847"/>
        <c:crosses val="autoZero"/>
        <c:auto val="1"/>
        <c:lblAlgn val="ctr"/>
        <c:lblOffset val="100"/>
        <c:noMultiLvlLbl val="0"/>
      </c:catAx>
      <c:valAx>
        <c:axId val="19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166687</xdr:rowOff>
    </xdr:from>
    <xdr:to>
      <xdr:col>14</xdr:col>
      <xdr:colOff>104775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66B18-AC0A-4C6F-83E1-E3E28795C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166687</xdr:rowOff>
    </xdr:from>
    <xdr:to>
      <xdr:col>13</xdr:col>
      <xdr:colOff>466725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300F2-D3E3-419A-B77D-679B4751F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3</xdr:row>
      <xdr:rowOff>128587</xdr:rowOff>
    </xdr:from>
    <xdr:to>
      <xdr:col>15</xdr:col>
      <xdr:colOff>104775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B5752-12CE-4815-A4E9-9CC23A396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752475</xdr:colOff>
      <xdr:row>17</xdr:row>
      <xdr:rowOff>33337</xdr:rowOff>
    </xdr:from>
    <xdr:to>
      <xdr:col>7</xdr:col>
      <xdr:colOff>790575</xdr:colOff>
      <xdr:row>31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5C8C09-6148-4FB9-9790-A15741E18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Bun" refreshedDate="43994.950989351855" createdVersion="6" refreshedVersion="6" minRefreshableVersion="3" recordCount="4114" xr:uid="{8A1FE9A3-6634-4519-BFE3-76F899FE9E40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t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in Bun" refreshedDate="43996.562335532406" backgroundQuery="1" createdVersion="6" refreshedVersion="6" minRefreshableVersion="3" recordCount="0" supportSubquery="1" supportAdvancedDrill="1" xr:uid="{618C0674-F3A4-4D58-962E-E95C74BBAA1F}">
  <cacheSource type="external" connectionId="1"/>
  <cacheFields count="5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5" level="32767"/>
    <cacheField name="[Range].[Parent Category].[Parent Category]" caption="Parent Category" numFmtId="0" hierarchy="18" level="1">
      <sharedItems containsSemiMixedTypes="0" containsNonDate="0" containsString="0"/>
    </cacheField>
    <cacheField name="[Range].[Year].[Year]" caption="Year" numFmtId="0" hierarchy="22" level="1">
      <sharedItems containsSemiMixedTypes="0" containsNonDate="0" containsString="0"/>
    </cacheField>
    <cacheField name="[Range].[Month Converted].[Month Converted]" caption="Month Converted" numFmtId="0" hierarchy="21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2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tation]" caption="Average Dontation" attribute="1" defaultMemberUniqueName="[Range].[Average Dontation].[All]" allUniqueName="[Range].[Average Dontation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Month Converted]" caption="Month Converted" attribute="1" defaultMemberUniqueName="[Range].[Month Converted].[All]" allUniqueName="[Range].[Month Converted].[All]" dimensionUniqueName="[Range]" displayFolder="" count="2" memberValueDatatype="130" unbalanced="0">
      <fieldsUsage count="2">
        <fieldUsage x="-1"/>
        <fieldUsage x="4"/>
      </fieldsUsage>
    </cacheHierarchy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3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904AD-ECE5-4840-A238-F063A96B077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4BF08-EEEC-4905-BF93-0FDD8F5D4F5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50E71-E0F5-404A-A75F-CEE4E46C354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5"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2" hier="18" name="[Range].[Parent Category].[All]" cap="All"/>
    <pageField fld="3" hier="22" name="[Range].[Year].[All]" cap="All"/>
  </pageFields>
  <dataFields count="1">
    <dataField name="Count of stat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W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70" zoomScaleNormal="70" workbookViewId="0">
      <selection activeCell="N162" sqref="N162:N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35.28515625" style="14" bestFit="1" customWidth="1"/>
    <col min="10" max="10" width="19.28515625" customWidth="1"/>
    <col min="11" max="11" width="37.140625" bestFit="1" customWidth="1"/>
    <col min="12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140625" style="9" bestFit="1" customWidth="1"/>
    <col min="18" max="18" width="24.5703125" style="11" bestFit="1" customWidth="1"/>
    <col min="19" max="19" width="20.28515625" bestFit="1" customWidth="1"/>
    <col min="20" max="20" width="17.85546875" bestFit="1" customWidth="1"/>
    <col min="22" max="22" width="21.14062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3" t="s">
        <v>8366</v>
      </c>
      <c r="J1" s="1" t="s">
        <v>8259</v>
      </c>
      <c r="K1" s="1" t="s">
        <v>8365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10" t="s">
        <v>8307</v>
      </c>
      <c r="S1" s="1" t="s">
        <v>8364</v>
      </c>
      <c r="T1" s="1" t="s">
        <v>8308</v>
      </c>
      <c r="U1" s="1" t="s">
        <v>8367</v>
      </c>
      <c r="V1" s="1" t="s">
        <v>8369</v>
      </c>
      <c r="W1" s="1" t="s">
        <v>8368</v>
      </c>
    </row>
    <row r="2" spans="1:23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4">
        <f>(((J2/60)/60)/24)+DATE(1970,1,1)</f>
        <v>42208.125</v>
      </c>
      <c r="J2">
        <v>1437620400</v>
      </c>
      <c r="K2" s="12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9">
        <f>(E2/D2)*100</f>
        <v>136.85882352941178</v>
      </c>
      <c r="R2" s="11">
        <f>E2/N2</f>
        <v>63.917582417582416</v>
      </c>
      <c r="S2" t="s">
        <v>8312</v>
      </c>
      <c r="T2" t="s">
        <v>8313</v>
      </c>
      <c r="U2">
        <f>MONTH(K2)</f>
        <v>6</v>
      </c>
      <c r="V2" t="str">
        <f>TEXT(U2*29, "mmm")</f>
        <v>Jun</v>
      </c>
      <c r="W2">
        <f>YEAR(K2)</f>
        <v>2015</v>
      </c>
    </row>
    <row r="3" spans="1:23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4">
        <f t="shared" ref="I3:I66" si="0">(((J3/60)/60)/24)+DATE(1970,1,1)</f>
        <v>42796.600497685184</v>
      </c>
      <c r="J3">
        <v>1488464683</v>
      </c>
      <c r="K3" s="12">
        <f t="shared" ref="K3:K66" si="1"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9">
        <f t="shared" ref="Q3:Q66" si="2">(E3/D3)*100</f>
        <v>142.60827250608273</v>
      </c>
      <c r="R3" s="11">
        <f t="shared" ref="R3:R66" si="3">E3/N3</f>
        <v>185.48101265822785</v>
      </c>
      <c r="S3" t="s">
        <v>8312</v>
      </c>
      <c r="T3" t="s">
        <v>8313</v>
      </c>
      <c r="U3">
        <f t="shared" ref="U3:U66" si="4">MONTH(K3)</f>
        <v>1</v>
      </c>
      <c r="V3" t="str">
        <f t="shared" ref="V3:V66" si="5">TEXT(U3*29, "mmm")</f>
        <v>Jan</v>
      </c>
      <c r="W3">
        <f t="shared" ref="W3:W66" si="6">YEAR(K3)</f>
        <v>2017</v>
      </c>
    </row>
    <row r="4" spans="1:23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4">
        <f t="shared" si="0"/>
        <v>42415.702349537038</v>
      </c>
      <c r="J4">
        <v>1455555083</v>
      </c>
      <c r="K4" s="12">
        <f t="shared" si="1"/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9">
        <f t="shared" si="2"/>
        <v>105</v>
      </c>
      <c r="R4" s="11">
        <f t="shared" si="3"/>
        <v>15</v>
      </c>
      <c r="S4" t="s">
        <v>8312</v>
      </c>
      <c r="T4" t="s">
        <v>8313</v>
      </c>
      <c r="U4">
        <f t="shared" si="4"/>
        <v>2</v>
      </c>
      <c r="V4" t="str">
        <f t="shared" si="5"/>
        <v>Feb</v>
      </c>
      <c r="W4">
        <f t="shared" si="6"/>
        <v>2016</v>
      </c>
    </row>
    <row r="5" spans="1:23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4">
        <f t="shared" si="0"/>
        <v>41858.515127314815</v>
      </c>
      <c r="J5">
        <v>1407414107</v>
      </c>
      <c r="K5" s="12">
        <f t="shared" si="1"/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9">
        <f t="shared" si="2"/>
        <v>103.89999999999999</v>
      </c>
      <c r="R5" s="11">
        <f t="shared" si="3"/>
        <v>69.266666666666666</v>
      </c>
      <c r="S5" t="s">
        <v>8312</v>
      </c>
      <c r="T5" t="s">
        <v>8313</v>
      </c>
      <c r="U5">
        <f t="shared" si="4"/>
        <v>7</v>
      </c>
      <c r="V5" t="str">
        <f t="shared" si="5"/>
        <v>Jul</v>
      </c>
      <c r="W5">
        <f t="shared" si="6"/>
        <v>2014</v>
      </c>
    </row>
    <row r="6" spans="1:23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4">
        <f t="shared" si="0"/>
        <v>42357.834247685183</v>
      </c>
      <c r="J6">
        <v>1450555279</v>
      </c>
      <c r="K6" s="12">
        <f t="shared" si="1"/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9">
        <f t="shared" si="2"/>
        <v>122.99154545454545</v>
      </c>
      <c r="R6" s="11">
        <f t="shared" si="3"/>
        <v>190.55028169014085</v>
      </c>
      <c r="S6" t="s">
        <v>8312</v>
      </c>
      <c r="T6" t="s">
        <v>8313</v>
      </c>
      <c r="U6">
        <f t="shared" si="4"/>
        <v>11</v>
      </c>
      <c r="V6" t="str">
        <f t="shared" si="5"/>
        <v>Nov</v>
      </c>
      <c r="W6">
        <f t="shared" si="6"/>
        <v>2015</v>
      </c>
    </row>
    <row r="7" spans="1:23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4">
        <f t="shared" si="0"/>
        <v>42580.232638888891</v>
      </c>
      <c r="J7">
        <v>1469770500</v>
      </c>
      <c r="K7" s="12">
        <f t="shared" si="1"/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9">
        <f t="shared" si="2"/>
        <v>109.77744436109028</v>
      </c>
      <c r="R7" s="11">
        <f t="shared" si="3"/>
        <v>93.40425531914893</v>
      </c>
      <c r="S7" t="s">
        <v>8312</v>
      </c>
      <c r="T7" t="s">
        <v>8313</v>
      </c>
      <c r="U7">
        <f t="shared" si="4"/>
        <v>7</v>
      </c>
      <c r="V7" t="str">
        <f t="shared" si="5"/>
        <v>Jul</v>
      </c>
      <c r="W7">
        <f t="shared" si="6"/>
        <v>2016</v>
      </c>
    </row>
    <row r="8" spans="1:23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4">
        <f t="shared" si="0"/>
        <v>41804.072337962964</v>
      </c>
      <c r="J8">
        <v>1402710250</v>
      </c>
      <c r="K8" s="12">
        <f t="shared" si="1"/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9">
        <f t="shared" si="2"/>
        <v>106.4875</v>
      </c>
      <c r="R8" s="11">
        <f t="shared" si="3"/>
        <v>146.87931034482759</v>
      </c>
      <c r="S8" t="s">
        <v>8312</v>
      </c>
      <c r="T8" t="s">
        <v>8313</v>
      </c>
      <c r="U8">
        <f t="shared" si="4"/>
        <v>6</v>
      </c>
      <c r="V8" t="str">
        <f t="shared" si="5"/>
        <v>Jun</v>
      </c>
      <c r="W8">
        <f t="shared" si="6"/>
        <v>2014</v>
      </c>
    </row>
    <row r="9" spans="1:23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4">
        <f t="shared" si="0"/>
        <v>42556.047071759262</v>
      </c>
      <c r="J9">
        <v>1467680867</v>
      </c>
      <c r="K9" s="12">
        <f t="shared" si="1"/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9">
        <f t="shared" si="2"/>
        <v>101.22222222222221</v>
      </c>
      <c r="R9" s="11">
        <f t="shared" si="3"/>
        <v>159.82456140350877</v>
      </c>
      <c r="S9" t="s">
        <v>8312</v>
      </c>
      <c r="T9" t="s">
        <v>8313</v>
      </c>
      <c r="U9">
        <f t="shared" si="4"/>
        <v>5</v>
      </c>
      <c r="V9" t="str">
        <f t="shared" si="5"/>
        <v>May</v>
      </c>
      <c r="W9">
        <f t="shared" si="6"/>
        <v>2016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4">
        <f t="shared" si="0"/>
        <v>42475.875</v>
      </c>
      <c r="J10">
        <v>1460754000</v>
      </c>
      <c r="K10" s="12">
        <f t="shared" si="1"/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9">
        <f t="shared" si="2"/>
        <v>100.04342857142856</v>
      </c>
      <c r="R10" s="11">
        <f t="shared" si="3"/>
        <v>291.79333333333335</v>
      </c>
      <c r="S10" t="s">
        <v>8312</v>
      </c>
      <c r="T10" t="s">
        <v>8313</v>
      </c>
      <c r="U10">
        <f t="shared" si="4"/>
        <v>4</v>
      </c>
      <c r="V10" t="str">
        <f t="shared" si="5"/>
        <v>Apr</v>
      </c>
      <c r="W10">
        <f t="shared" si="6"/>
        <v>2016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4">
        <f t="shared" si="0"/>
        <v>42477.103518518517</v>
      </c>
      <c r="J11">
        <v>1460860144</v>
      </c>
      <c r="K11" s="12">
        <f t="shared" si="1"/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9">
        <f t="shared" si="2"/>
        <v>125.998</v>
      </c>
      <c r="R11" s="11">
        <f t="shared" si="3"/>
        <v>31.499500000000001</v>
      </c>
      <c r="S11" t="s">
        <v>8312</v>
      </c>
      <c r="T11" t="s">
        <v>8313</v>
      </c>
      <c r="U11">
        <f t="shared" si="4"/>
        <v>3</v>
      </c>
      <c r="V11" t="str">
        <f t="shared" si="5"/>
        <v>Mar</v>
      </c>
      <c r="W11">
        <f t="shared" si="6"/>
        <v>2016</v>
      </c>
    </row>
    <row r="12" spans="1:23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4">
        <f t="shared" si="0"/>
        <v>41815.068043981482</v>
      </c>
      <c r="J12">
        <v>1403660279</v>
      </c>
      <c r="K12" s="12">
        <f t="shared" si="1"/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9">
        <f t="shared" si="2"/>
        <v>100.49999999999999</v>
      </c>
      <c r="R12" s="11">
        <f t="shared" si="3"/>
        <v>158.68421052631578</v>
      </c>
      <c r="S12" t="s">
        <v>8312</v>
      </c>
      <c r="T12" t="s">
        <v>8313</v>
      </c>
      <c r="U12">
        <f t="shared" si="4"/>
        <v>5</v>
      </c>
      <c r="V12" t="str">
        <f t="shared" si="5"/>
        <v>May</v>
      </c>
      <c r="W12">
        <f t="shared" si="6"/>
        <v>2014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4">
        <f t="shared" si="0"/>
        <v>42604.125</v>
      </c>
      <c r="J13">
        <v>1471834800</v>
      </c>
      <c r="K13" s="12">
        <f t="shared" si="1"/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9">
        <f t="shared" si="2"/>
        <v>120.5</v>
      </c>
      <c r="R13" s="11">
        <f t="shared" si="3"/>
        <v>80.333333333333329</v>
      </c>
      <c r="S13" t="s">
        <v>8312</v>
      </c>
      <c r="T13" t="s">
        <v>8313</v>
      </c>
      <c r="U13">
        <f t="shared" si="4"/>
        <v>7</v>
      </c>
      <c r="V13" t="str">
        <f t="shared" si="5"/>
        <v>Jul</v>
      </c>
      <c r="W13">
        <f t="shared" si="6"/>
        <v>2016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4">
        <f t="shared" si="0"/>
        <v>41836.125</v>
      </c>
      <c r="J14">
        <v>1405479600</v>
      </c>
      <c r="K14" s="12">
        <f t="shared" si="1"/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9">
        <f t="shared" si="2"/>
        <v>165.29333333333335</v>
      </c>
      <c r="R14" s="11">
        <f t="shared" si="3"/>
        <v>59.961305925030231</v>
      </c>
      <c r="S14" t="s">
        <v>8312</v>
      </c>
      <c r="T14" t="s">
        <v>8313</v>
      </c>
      <c r="U14">
        <f t="shared" si="4"/>
        <v>6</v>
      </c>
      <c r="V14" t="str">
        <f t="shared" si="5"/>
        <v>Jun</v>
      </c>
      <c r="W14">
        <f t="shared" si="6"/>
        <v>2014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4">
        <f t="shared" si="0"/>
        <v>42544.852083333331</v>
      </c>
      <c r="J15">
        <v>1466713620</v>
      </c>
      <c r="K15" s="12">
        <f t="shared" si="1"/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9">
        <f t="shared" si="2"/>
        <v>159.97142857142856</v>
      </c>
      <c r="R15" s="11">
        <f t="shared" si="3"/>
        <v>109.78431372549019</v>
      </c>
      <c r="S15" t="s">
        <v>8312</v>
      </c>
      <c r="T15" t="s">
        <v>8313</v>
      </c>
      <c r="U15">
        <f t="shared" si="4"/>
        <v>5</v>
      </c>
      <c r="V15" t="str">
        <f t="shared" si="5"/>
        <v>May</v>
      </c>
      <c r="W15">
        <f t="shared" si="6"/>
        <v>2016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4">
        <f t="shared" si="0"/>
        <v>41833.582638888889</v>
      </c>
      <c r="J16">
        <v>1405259940</v>
      </c>
      <c r="K16" s="12">
        <f t="shared" si="1"/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9">
        <f t="shared" si="2"/>
        <v>100.93333333333334</v>
      </c>
      <c r="R16" s="11">
        <f t="shared" si="3"/>
        <v>147.70731707317074</v>
      </c>
      <c r="S16" t="s">
        <v>8312</v>
      </c>
      <c r="T16" t="s">
        <v>8313</v>
      </c>
      <c r="U16">
        <f t="shared" si="4"/>
        <v>6</v>
      </c>
      <c r="V16" t="str">
        <f t="shared" si="5"/>
        <v>Jun</v>
      </c>
      <c r="W16">
        <f t="shared" si="6"/>
        <v>2014</v>
      </c>
    </row>
    <row r="17" spans="1:23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4">
        <f t="shared" si="0"/>
        <v>42274.843055555553</v>
      </c>
      <c r="J17">
        <v>1443384840</v>
      </c>
      <c r="K17" s="12">
        <f t="shared" si="1"/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9">
        <f t="shared" si="2"/>
        <v>106.60000000000001</v>
      </c>
      <c r="R17" s="11">
        <f t="shared" si="3"/>
        <v>21.755102040816325</v>
      </c>
      <c r="S17" t="s">
        <v>8312</v>
      </c>
      <c r="T17" t="s">
        <v>8313</v>
      </c>
      <c r="U17">
        <f t="shared" si="4"/>
        <v>9</v>
      </c>
      <c r="V17" t="str">
        <f t="shared" si="5"/>
        <v>Sep</v>
      </c>
      <c r="W17">
        <f t="shared" si="6"/>
        <v>2015</v>
      </c>
    </row>
    <row r="18" spans="1:23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4">
        <f t="shared" si="0"/>
        <v>41806.229166666664</v>
      </c>
      <c r="J18">
        <v>1402896600</v>
      </c>
      <c r="K18" s="12">
        <f t="shared" si="1"/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9">
        <f t="shared" si="2"/>
        <v>100.24166666666667</v>
      </c>
      <c r="R18" s="11">
        <f t="shared" si="3"/>
        <v>171.84285714285716</v>
      </c>
      <c r="S18" t="s">
        <v>8312</v>
      </c>
      <c r="T18" t="s">
        <v>8313</v>
      </c>
      <c r="U18">
        <f t="shared" si="4"/>
        <v>5</v>
      </c>
      <c r="V18" t="str">
        <f t="shared" si="5"/>
        <v>May</v>
      </c>
      <c r="W18">
        <f t="shared" si="6"/>
        <v>2014</v>
      </c>
    </row>
    <row r="19" spans="1:23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4">
        <f t="shared" si="0"/>
        <v>41947.773402777777</v>
      </c>
      <c r="J19">
        <v>1415126022</v>
      </c>
      <c r="K19" s="12">
        <f t="shared" si="1"/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9">
        <f t="shared" si="2"/>
        <v>100.66666666666666</v>
      </c>
      <c r="R19" s="11">
        <f t="shared" si="3"/>
        <v>41.944444444444443</v>
      </c>
      <c r="S19" t="s">
        <v>8312</v>
      </c>
      <c r="T19" t="s">
        <v>8313</v>
      </c>
      <c r="U19">
        <f t="shared" si="4"/>
        <v>10</v>
      </c>
      <c r="V19" t="str">
        <f t="shared" si="5"/>
        <v>Oct</v>
      </c>
      <c r="W19">
        <f t="shared" si="6"/>
        <v>2014</v>
      </c>
    </row>
    <row r="20" spans="1:23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4">
        <f t="shared" si="0"/>
        <v>41899.542314814818</v>
      </c>
      <c r="J20">
        <v>1410958856</v>
      </c>
      <c r="K20" s="12">
        <f t="shared" si="1"/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9">
        <f t="shared" si="2"/>
        <v>106.32110000000002</v>
      </c>
      <c r="R20" s="11">
        <f t="shared" si="3"/>
        <v>93.264122807017543</v>
      </c>
      <c r="S20" t="s">
        <v>8312</v>
      </c>
      <c r="T20" t="s">
        <v>8313</v>
      </c>
      <c r="U20">
        <f t="shared" si="4"/>
        <v>8</v>
      </c>
      <c r="V20" t="str">
        <f t="shared" si="5"/>
        <v>Aug</v>
      </c>
      <c r="W20">
        <f t="shared" si="6"/>
        <v>2014</v>
      </c>
    </row>
    <row r="21" spans="1:23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4">
        <f t="shared" si="0"/>
        <v>42205.816365740742</v>
      </c>
      <c r="J21">
        <v>1437420934</v>
      </c>
      <c r="K21" s="12">
        <f t="shared" si="1"/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9">
        <f t="shared" si="2"/>
        <v>145.29411764705881</v>
      </c>
      <c r="R21" s="11">
        <f t="shared" si="3"/>
        <v>56.136363636363633</v>
      </c>
      <c r="S21" t="s">
        <v>8312</v>
      </c>
      <c r="T21" t="s">
        <v>8313</v>
      </c>
      <c r="U21">
        <f t="shared" si="4"/>
        <v>6</v>
      </c>
      <c r="V21" t="str">
        <f t="shared" si="5"/>
        <v>Jun</v>
      </c>
      <c r="W21">
        <f t="shared" si="6"/>
        <v>2015</v>
      </c>
    </row>
    <row r="22" spans="1:23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4">
        <f t="shared" si="0"/>
        <v>42260.758240740746</v>
      </c>
      <c r="J22">
        <v>1442167912</v>
      </c>
      <c r="K22" s="12">
        <f t="shared" si="1"/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9">
        <f t="shared" si="2"/>
        <v>100.2</v>
      </c>
      <c r="R22" s="11">
        <f t="shared" si="3"/>
        <v>80.16</v>
      </c>
      <c r="S22" t="s">
        <v>8312</v>
      </c>
      <c r="T22" t="s">
        <v>8313</v>
      </c>
      <c r="U22">
        <f t="shared" si="4"/>
        <v>7</v>
      </c>
      <c r="V22" t="str">
        <f t="shared" si="5"/>
        <v>Jul</v>
      </c>
      <c r="W22">
        <f t="shared" si="6"/>
        <v>2015</v>
      </c>
    </row>
    <row r="23" spans="1:23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4">
        <f t="shared" si="0"/>
        <v>41908.627187500002</v>
      </c>
      <c r="J23">
        <v>1411743789</v>
      </c>
      <c r="K23" s="12">
        <f t="shared" si="1"/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9">
        <f t="shared" si="2"/>
        <v>109.13513513513513</v>
      </c>
      <c r="R23" s="11">
        <f t="shared" si="3"/>
        <v>199.9009900990099</v>
      </c>
      <c r="S23" t="s">
        <v>8312</v>
      </c>
      <c r="T23" t="s">
        <v>8313</v>
      </c>
      <c r="U23">
        <f t="shared" si="4"/>
        <v>8</v>
      </c>
      <c r="V23" t="str">
        <f t="shared" si="5"/>
        <v>Aug</v>
      </c>
      <c r="W23">
        <f t="shared" si="6"/>
        <v>2014</v>
      </c>
    </row>
    <row r="24" spans="1:23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4">
        <f t="shared" si="0"/>
        <v>42005.332638888889</v>
      </c>
      <c r="J24">
        <v>1420099140</v>
      </c>
      <c r="K24" s="12">
        <f t="shared" si="1"/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9">
        <f t="shared" si="2"/>
        <v>117.14285714285715</v>
      </c>
      <c r="R24" s="11">
        <f t="shared" si="3"/>
        <v>51.25</v>
      </c>
      <c r="S24" t="s">
        <v>8312</v>
      </c>
      <c r="T24" t="s">
        <v>8313</v>
      </c>
      <c r="U24">
        <f t="shared" si="4"/>
        <v>12</v>
      </c>
      <c r="V24" t="str">
        <f t="shared" si="5"/>
        <v>Dec</v>
      </c>
      <c r="W24">
        <f t="shared" si="6"/>
        <v>2014</v>
      </c>
    </row>
    <row r="25" spans="1:23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4">
        <f t="shared" si="0"/>
        <v>42124.638888888891</v>
      </c>
      <c r="J25">
        <v>1430407200</v>
      </c>
      <c r="K25" s="12">
        <f t="shared" si="1"/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9">
        <f t="shared" si="2"/>
        <v>118.5</v>
      </c>
      <c r="R25" s="11">
        <f t="shared" si="3"/>
        <v>103.04347826086956</v>
      </c>
      <c r="S25" t="s">
        <v>8312</v>
      </c>
      <c r="T25" t="s">
        <v>8313</v>
      </c>
      <c r="U25">
        <f t="shared" si="4"/>
        <v>4</v>
      </c>
      <c r="V25" t="str">
        <f t="shared" si="5"/>
        <v>Apr</v>
      </c>
      <c r="W25">
        <f t="shared" si="6"/>
        <v>2015</v>
      </c>
    </row>
    <row r="26" spans="1:23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4">
        <f t="shared" si="0"/>
        <v>42262.818750000006</v>
      </c>
      <c r="J26">
        <v>1442345940</v>
      </c>
      <c r="K26" s="12">
        <f t="shared" si="1"/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9">
        <f t="shared" si="2"/>
        <v>108.80768571428572</v>
      </c>
      <c r="R26" s="11">
        <f t="shared" si="3"/>
        <v>66.346149825783982</v>
      </c>
      <c r="S26" t="s">
        <v>8312</v>
      </c>
      <c r="T26" t="s">
        <v>8313</v>
      </c>
      <c r="U26">
        <f t="shared" si="4"/>
        <v>8</v>
      </c>
      <c r="V26" t="str">
        <f t="shared" si="5"/>
        <v>Aug</v>
      </c>
      <c r="W26">
        <f t="shared" si="6"/>
        <v>2015</v>
      </c>
    </row>
    <row r="27" spans="1:23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4">
        <f t="shared" si="0"/>
        <v>42378.025011574078</v>
      </c>
      <c r="J27">
        <v>1452299761</v>
      </c>
      <c r="K27" s="12">
        <f t="shared" si="1"/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9">
        <f t="shared" si="2"/>
        <v>133.33333333333331</v>
      </c>
      <c r="R27" s="11">
        <f t="shared" si="3"/>
        <v>57.142857142857146</v>
      </c>
      <c r="S27" t="s">
        <v>8312</v>
      </c>
      <c r="T27" t="s">
        <v>8313</v>
      </c>
      <c r="U27">
        <f t="shared" si="4"/>
        <v>11</v>
      </c>
      <c r="V27" t="str">
        <f t="shared" si="5"/>
        <v>Nov</v>
      </c>
      <c r="W27">
        <f t="shared" si="6"/>
        <v>2015</v>
      </c>
    </row>
    <row r="28" spans="1:23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4">
        <f t="shared" si="0"/>
        <v>41868.515555555554</v>
      </c>
      <c r="J28">
        <v>1408278144</v>
      </c>
      <c r="K28" s="12">
        <f t="shared" si="1"/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9">
        <f t="shared" si="2"/>
        <v>155.20000000000002</v>
      </c>
      <c r="R28" s="11">
        <f t="shared" si="3"/>
        <v>102.10526315789474</v>
      </c>
      <c r="S28" t="s">
        <v>8312</v>
      </c>
      <c r="T28" t="s">
        <v>8313</v>
      </c>
      <c r="U28">
        <f t="shared" si="4"/>
        <v>7</v>
      </c>
      <c r="V28" t="str">
        <f t="shared" si="5"/>
        <v>Jul</v>
      </c>
      <c r="W28">
        <f t="shared" si="6"/>
        <v>2014</v>
      </c>
    </row>
    <row r="29" spans="1:23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4">
        <f t="shared" si="0"/>
        <v>41959.206400462965</v>
      </c>
      <c r="J29">
        <v>1416113833</v>
      </c>
      <c r="K29" s="12">
        <f t="shared" si="1"/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9">
        <f t="shared" si="2"/>
        <v>111.72500000000001</v>
      </c>
      <c r="R29" s="11">
        <f t="shared" si="3"/>
        <v>148.96666666666667</v>
      </c>
      <c r="S29" t="s">
        <v>8312</v>
      </c>
      <c r="T29" t="s">
        <v>8313</v>
      </c>
      <c r="U29">
        <f t="shared" si="4"/>
        <v>10</v>
      </c>
      <c r="V29" t="str">
        <f t="shared" si="5"/>
        <v>Oct</v>
      </c>
      <c r="W29">
        <f t="shared" si="6"/>
        <v>2014</v>
      </c>
    </row>
    <row r="30" spans="1:23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4">
        <f t="shared" si="0"/>
        <v>42354.96393518518</v>
      </c>
      <c r="J30">
        <v>1450307284</v>
      </c>
      <c r="K30" s="12">
        <f t="shared" si="1"/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9">
        <f t="shared" si="2"/>
        <v>100.35000000000001</v>
      </c>
      <c r="R30" s="11">
        <f t="shared" si="3"/>
        <v>169.6056338028169</v>
      </c>
      <c r="S30" t="s">
        <v>8312</v>
      </c>
      <c r="T30" t="s">
        <v>8313</v>
      </c>
      <c r="U30">
        <f t="shared" si="4"/>
        <v>11</v>
      </c>
      <c r="V30" t="str">
        <f t="shared" si="5"/>
        <v>Nov</v>
      </c>
      <c r="W30">
        <f t="shared" si="6"/>
        <v>2015</v>
      </c>
    </row>
    <row r="31" spans="1:23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4">
        <f t="shared" si="0"/>
        <v>41842.67324074074</v>
      </c>
      <c r="J31">
        <v>1406045368</v>
      </c>
      <c r="K31" s="12">
        <f t="shared" si="1"/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9">
        <f t="shared" si="2"/>
        <v>123.33333333333334</v>
      </c>
      <c r="R31" s="11">
        <f t="shared" si="3"/>
        <v>31.623931623931625</v>
      </c>
      <c r="S31" t="s">
        <v>8312</v>
      </c>
      <c r="T31" t="s">
        <v>8313</v>
      </c>
      <c r="U31">
        <f t="shared" si="4"/>
        <v>6</v>
      </c>
      <c r="V31" t="str">
        <f t="shared" si="5"/>
        <v>Jun</v>
      </c>
      <c r="W31">
        <f t="shared" si="6"/>
        <v>2014</v>
      </c>
    </row>
    <row r="32" spans="1:23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4">
        <f t="shared" si="0"/>
        <v>41872.292997685188</v>
      </c>
      <c r="J32">
        <v>1408604515</v>
      </c>
      <c r="K32" s="12">
        <f t="shared" si="1"/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9">
        <f t="shared" si="2"/>
        <v>101.29975</v>
      </c>
      <c r="R32" s="11">
        <f t="shared" si="3"/>
        <v>76.45264150943396</v>
      </c>
      <c r="S32" t="s">
        <v>8312</v>
      </c>
      <c r="T32" t="s">
        <v>8313</v>
      </c>
      <c r="U32">
        <f t="shared" si="4"/>
        <v>7</v>
      </c>
      <c r="V32" t="str">
        <f t="shared" si="5"/>
        <v>Jul</v>
      </c>
      <c r="W32">
        <f t="shared" si="6"/>
        <v>2014</v>
      </c>
    </row>
    <row r="33" spans="1:23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4">
        <f t="shared" si="0"/>
        <v>42394.79206018518</v>
      </c>
      <c r="J33">
        <v>1453748434</v>
      </c>
      <c r="K33" s="12">
        <f t="shared" si="1"/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9">
        <f t="shared" si="2"/>
        <v>100</v>
      </c>
      <c r="R33" s="11">
        <f t="shared" si="3"/>
        <v>13</v>
      </c>
      <c r="S33" t="s">
        <v>8312</v>
      </c>
      <c r="T33" t="s">
        <v>8313</v>
      </c>
      <c r="U33">
        <f t="shared" si="4"/>
        <v>1</v>
      </c>
      <c r="V33" t="str">
        <f t="shared" si="5"/>
        <v>Jan</v>
      </c>
      <c r="W33">
        <f t="shared" si="6"/>
        <v>2016</v>
      </c>
    </row>
    <row r="34" spans="1:23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4">
        <f t="shared" si="0"/>
        <v>42503.165972222225</v>
      </c>
      <c r="J34">
        <v>1463111940</v>
      </c>
      <c r="K34" s="12">
        <f t="shared" si="1"/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9">
        <f t="shared" si="2"/>
        <v>100.24604569420035</v>
      </c>
      <c r="R34" s="11">
        <f t="shared" si="3"/>
        <v>320.44943820224717</v>
      </c>
      <c r="S34" t="s">
        <v>8312</v>
      </c>
      <c r="T34" t="s">
        <v>8313</v>
      </c>
      <c r="U34">
        <f t="shared" si="4"/>
        <v>4</v>
      </c>
      <c r="V34" t="str">
        <f t="shared" si="5"/>
        <v>Apr</v>
      </c>
      <c r="W34">
        <f t="shared" si="6"/>
        <v>2016</v>
      </c>
    </row>
    <row r="35" spans="1:23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4">
        <f t="shared" si="0"/>
        <v>42316.702557870376</v>
      </c>
      <c r="J35">
        <v>1447001501</v>
      </c>
      <c r="K35" s="12">
        <f t="shared" si="1"/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9">
        <f t="shared" si="2"/>
        <v>102.0952380952381</v>
      </c>
      <c r="R35" s="11">
        <f t="shared" si="3"/>
        <v>83.75</v>
      </c>
      <c r="S35" t="s">
        <v>8312</v>
      </c>
      <c r="T35" t="s">
        <v>8313</v>
      </c>
      <c r="U35">
        <f t="shared" si="4"/>
        <v>10</v>
      </c>
      <c r="V35" t="str">
        <f t="shared" si="5"/>
        <v>Oct</v>
      </c>
      <c r="W35">
        <f t="shared" si="6"/>
        <v>2015</v>
      </c>
    </row>
    <row r="36" spans="1:23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4">
        <f t="shared" si="0"/>
        <v>41856.321770833332</v>
      </c>
      <c r="J36">
        <v>1407224601</v>
      </c>
      <c r="K36" s="12">
        <f t="shared" si="1"/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9">
        <f t="shared" si="2"/>
        <v>130.46153846153845</v>
      </c>
      <c r="R36" s="11">
        <f t="shared" si="3"/>
        <v>49.882352941176471</v>
      </c>
      <c r="S36" t="s">
        <v>8312</v>
      </c>
      <c r="T36" t="s">
        <v>8313</v>
      </c>
      <c r="U36">
        <f t="shared" si="4"/>
        <v>7</v>
      </c>
      <c r="V36" t="str">
        <f t="shared" si="5"/>
        <v>Jul</v>
      </c>
      <c r="W36">
        <f t="shared" si="6"/>
        <v>2014</v>
      </c>
    </row>
    <row r="37" spans="1:23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4">
        <f t="shared" si="0"/>
        <v>42122</v>
      </c>
      <c r="J37">
        <v>1430179200</v>
      </c>
      <c r="K37" s="12">
        <f t="shared" si="1"/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9">
        <f t="shared" si="2"/>
        <v>166.5</v>
      </c>
      <c r="R37" s="11">
        <f t="shared" si="3"/>
        <v>59.464285714285715</v>
      </c>
      <c r="S37" t="s">
        <v>8312</v>
      </c>
      <c r="T37" t="s">
        <v>8313</v>
      </c>
      <c r="U37">
        <f t="shared" si="4"/>
        <v>4</v>
      </c>
      <c r="V37" t="str">
        <f t="shared" si="5"/>
        <v>Apr</v>
      </c>
      <c r="W37">
        <f t="shared" si="6"/>
        <v>2015</v>
      </c>
    </row>
    <row r="38" spans="1:23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4">
        <f t="shared" si="0"/>
        <v>42098.265335648146</v>
      </c>
      <c r="J38">
        <v>1428128525</v>
      </c>
      <c r="K38" s="12">
        <f t="shared" si="1"/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9">
        <f t="shared" si="2"/>
        <v>142.15</v>
      </c>
      <c r="R38" s="11">
        <f t="shared" si="3"/>
        <v>193.84090909090909</v>
      </c>
      <c r="S38" t="s">
        <v>8312</v>
      </c>
      <c r="T38" t="s">
        <v>8313</v>
      </c>
      <c r="U38">
        <f t="shared" si="4"/>
        <v>3</v>
      </c>
      <c r="V38" t="str">
        <f t="shared" si="5"/>
        <v>Mar</v>
      </c>
      <c r="W38">
        <f t="shared" si="6"/>
        <v>2015</v>
      </c>
    </row>
    <row r="39" spans="1:23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4">
        <f t="shared" si="0"/>
        <v>42062.693043981482</v>
      </c>
      <c r="J39">
        <v>1425055079</v>
      </c>
      <c r="K39" s="12">
        <f t="shared" si="1"/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9">
        <f t="shared" si="2"/>
        <v>183.44090909090909</v>
      </c>
      <c r="R39" s="11">
        <f t="shared" si="3"/>
        <v>159.51383399209487</v>
      </c>
      <c r="S39" t="s">
        <v>8312</v>
      </c>
      <c r="T39" t="s">
        <v>8313</v>
      </c>
      <c r="U39">
        <f t="shared" si="4"/>
        <v>1</v>
      </c>
      <c r="V39" t="str">
        <f t="shared" si="5"/>
        <v>Jan</v>
      </c>
      <c r="W39">
        <f t="shared" si="6"/>
        <v>2015</v>
      </c>
    </row>
    <row r="40" spans="1:23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4">
        <f t="shared" si="0"/>
        <v>41405.057222222218</v>
      </c>
      <c r="J40">
        <v>1368235344</v>
      </c>
      <c r="K40" s="12">
        <f t="shared" si="1"/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9">
        <f t="shared" si="2"/>
        <v>110.04</v>
      </c>
      <c r="R40" s="11">
        <f t="shared" si="3"/>
        <v>41.68181818181818</v>
      </c>
      <c r="S40" t="s">
        <v>8312</v>
      </c>
      <c r="T40" t="s">
        <v>8313</v>
      </c>
      <c r="U40">
        <f t="shared" si="4"/>
        <v>4</v>
      </c>
      <c r="V40" t="str">
        <f t="shared" si="5"/>
        <v>Apr</v>
      </c>
      <c r="W40">
        <f t="shared" si="6"/>
        <v>2013</v>
      </c>
    </row>
    <row r="41" spans="1:23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4">
        <f t="shared" si="0"/>
        <v>41784.957638888889</v>
      </c>
      <c r="J41">
        <v>1401058740</v>
      </c>
      <c r="K41" s="12">
        <f t="shared" si="1"/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9">
        <f t="shared" si="2"/>
        <v>130.98000000000002</v>
      </c>
      <c r="R41" s="11">
        <f t="shared" si="3"/>
        <v>150.89861751152074</v>
      </c>
      <c r="S41" t="s">
        <v>8312</v>
      </c>
      <c r="T41" t="s">
        <v>8313</v>
      </c>
      <c r="U41">
        <f t="shared" si="4"/>
        <v>4</v>
      </c>
      <c r="V41" t="str">
        <f t="shared" si="5"/>
        <v>Apr</v>
      </c>
      <c r="W41">
        <f t="shared" si="6"/>
        <v>2014</v>
      </c>
    </row>
    <row r="42" spans="1:23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4">
        <f t="shared" si="0"/>
        <v>41809.166666666664</v>
      </c>
      <c r="J42">
        <v>1403150400</v>
      </c>
      <c r="K42" s="12">
        <f t="shared" si="1"/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9">
        <f t="shared" si="2"/>
        <v>101.35000000000001</v>
      </c>
      <c r="R42" s="11">
        <f t="shared" si="3"/>
        <v>126.6875</v>
      </c>
      <c r="S42" t="s">
        <v>8312</v>
      </c>
      <c r="T42" t="s">
        <v>8313</v>
      </c>
      <c r="U42">
        <f t="shared" si="4"/>
        <v>5</v>
      </c>
      <c r="V42" t="str">
        <f t="shared" si="5"/>
        <v>May</v>
      </c>
      <c r="W42">
        <f t="shared" si="6"/>
        <v>2014</v>
      </c>
    </row>
    <row r="43" spans="1:23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4">
        <f t="shared" si="0"/>
        <v>41917.568912037037</v>
      </c>
      <c r="J43">
        <v>1412516354</v>
      </c>
      <c r="K43" s="12">
        <f t="shared" si="1"/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9">
        <f t="shared" si="2"/>
        <v>100</v>
      </c>
      <c r="R43" s="11">
        <f t="shared" si="3"/>
        <v>105.26315789473684</v>
      </c>
      <c r="S43" t="s">
        <v>8312</v>
      </c>
      <c r="T43" t="s">
        <v>8313</v>
      </c>
      <c r="U43">
        <f t="shared" si="4"/>
        <v>9</v>
      </c>
      <c r="V43" t="str">
        <f t="shared" si="5"/>
        <v>Sep</v>
      </c>
      <c r="W43">
        <f t="shared" si="6"/>
        <v>2014</v>
      </c>
    </row>
    <row r="44" spans="1:23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4">
        <f t="shared" si="0"/>
        <v>42001.639189814814</v>
      </c>
      <c r="J44">
        <v>1419780026</v>
      </c>
      <c r="K44" s="12">
        <f t="shared" si="1"/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9">
        <f t="shared" si="2"/>
        <v>141.85714285714286</v>
      </c>
      <c r="R44" s="11">
        <f t="shared" si="3"/>
        <v>117.51479289940828</v>
      </c>
      <c r="S44" t="s">
        <v>8312</v>
      </c>
      <c r="T44" t="s">
        <v>8313</v>
      </c>
      <c r="U44">
        <f t="shared" si="4"/>
        <v>11</v>
      </c>
      <c r="V44" t="str">
        <f t="shared" si="5"/>
        <v>Nov</v>
      </c>
      <c r="W44">
        <f t="shared" si="6"/>
        <v>2014</v>
      </c>
    </row>
    <row r="45" spans="1:23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4">
        <f t="shared" si="0"/>
        <v>41833</v>
      </c>
      <c r="J45">
        <v>1405209600</v>
      </c>
      <c r="K45" s="12">
        <f t="shared" si="1"/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9">
        <f t="shared" si="2"/>
        <v>308.65999999999997</v>
      </c>
      <c r="R45" s="11">
        <f t="shared" si="3"/>
        <v>117.36121673003802</v>
      </c>
      <c r="S45" t="s">
        <v>8312</v>
      </c>
      <c r="T45" t="s">
        <v>8313</v>
      </c>
      <c r="U45">
        <f t="shared" si="4"/>
        <v>6</v>
      </c>
      <c r="V45" t="str">
        <f t="shared" si="5"/>
        <v>Jun</v>
      </c>
      <c r="W45">
        <f t="shared" si="6"/>
        <v>2014</v>
      </c>
    </row>
    <row r="46" spans="1:23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4">
        <f t="shared" si="0"/>
        <v>41919.098807870374</v>
      </c>
      <c r="J46">
        <v>1412648537</v>
      </c>
      <c r="K46" s="12">
        <f t="shared" si="1"/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9">
        <f t="shared" si="2"/>
        <v>100</v>
      </c>
      <c r="R46" s="11">
        <f t="shared" si="3"/>
        <v>133.33333333333334</v>
      </c>
      <c r="S46" t="s">
        <v>8312</v>
      </c>
      <c r="T46" t="s">
        <v>8313</v>
      </c>
      <c r="U46">
        <f t="shared" si="4"/>
        <v>8</v>
      </c>
      <c r="V46" t="str">
        <f t="shared" si="5"/>
        <v>Aug</v>
      </c>
      <c r="W46">
        <f t="shared" si="6"/>
        <v>2014</v>
      </c>
    </row>
    <row r="47" spans="1:23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4">
        <f t="shared" si="0"/>
        <v>42487.623923611114</v>
      </c>
      <c r="J47">
        <v>1461769107</v>
      </c>
      <c r="K47" s="12">
        <f t="shared" si="1"/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9">
        <f t="shared" si="2"/>
        <v>120</v>
      </c>
      <c r="R47" s="11">
        <f t="shared" si="3"/>
        <v>98.360655737704917</v>
      </c>
      <c r="S47" t="s">
        <v>8312</v>
      </c>
      <c r="T47" t="s">
        <v>8313</v>
      </c>
      <c r="U47">
        <f t="shared" si="4"/>
        <v>3</v>
      </c>
      <c r="V47" t="str">
        <f t="shared" si="5"/>
        <v>Mar</v>
      </c>
      <c r="W47">
        <f t="shared" si="6"/>
        <v>2016</v>
      </c>
    </row>
    <row r="48" spans="1:23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4">
        <f t="shared" si="0"/>
        <v>42353.964976851858</v>
      </c>
      <c r="J48">
        <v>1450220974</v>
      </c>
      <c r="K48" s="12">
        <f t="shared" si="1"/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9">
        <f t="shared" si="2"/>
        <v>104.16666666666667</v>
      </c>
      <c r="R48" s="11">
        <f t="shared" si="3"/>
        <v>194.44444444444446</v>
      </c>
      <c r="S48" t="s">
        <v>8312</v>
      </c>
      <c r="T48" t="s">
        <v>8313</v>
      </c>
      <c r="U48">
        <f t="shared" si="4"/>
        <v>11</v>
      </c>
      <c r="V48" t="str">
        <f t="shared" si="5"/>
        <v>Nov</v>
      </c>
      <c r="W48">
        <f t="shared" si="6"/>
        <v>2015</v>
      </c>
    </row>
    <row r="49" spans="1:23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4">
        <f t="shared" si="0"/>
        <v>41992.861192129625</v>
      </c>
      <c r="J49">
        <v>1419021607</v>
      </c>
      <c r="K49" s="12">
        <f t="shared" si="1"/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9">
        <f t="shared" si="2"/>
        <v>107.61100000000002</v>
      </c>
      <c r="R49" s="11">
        <f t="shared" si="3"/>
        <v>76.865000000000009</v>
      </c>
      <c r="S49" t="s">
        <v>8312</v>
      </c>
      <c r="T49" t="s">
        <v>8313</v>
      </c>
      <c r="U49">
        <f t="shared" si="4"/>
        <v>10</v>
      </c>
      <c r="V49" t="str">
        <f t="shared" si="5"/>
        <v>Oct</v>
      </c>
      <c r="W49">
        <f t="shared" si="6"/>
        <v>2014</v>
      </c>
    </row>
    <row r="50" spans="1:23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4">
        <f t="shared" si="0"/>
        <v>42064.5</v>
      </c>
      <c r="J50">
        <v>1425211200</v>
      </c>
      <c r="K50" s="12">
        <f t="shared" si="1"/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9">
        <f t="shared" si="2"/>
        <v>107.94999999999999</v>
      </c>
      <c r="R50" s="11">
        <f t="shared" si="3"/>
        <v>56.815789473684212</v>
      </c>
      <c r="S50" t="s">
        <v>8312</v>
      </c>
      <c r="T50" t="s">
        <v>8313</v>
      </c>
      <c r="U50">
        <f t="shared" si="4"/>
        <v>1</v>
      </c>
      <c r="V50" t="str">
        <f t="shared" si="5"/>
        <v>Jan</v>
      </c>
      <c r="W50">
        <f t="shared" si="6"/>
        <v>2015</v>
      </c>
    </row>
    <row r="51" spans="1:23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4">
        <f t="shared" si="0"/>
        <v>42301.176446759258</v>
      </c>
      <c r="J51">
        <v>1445660045</v>
      </c>
      <c r="K51" s="12">
        <f t="shared" si="1"/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9">
        <f t="shared" si="2"/>
        <v>100</v>
      </c>
      <c r="R51" s="11">
        <f t="shared" si="3"/>
        <v>137.93103448275863</v>
      </c>
      <c r="S51" t="s">
        <v>8312</v>
      </c>
      <c r="T51" t="s">
        <v>8313</v>
      </c>
      <c r="U51">
        <f t="shared" si="4"/>
        <v>9</v>
      </c>
      <c r="V51" t="str">
        <f t="shared" si="5"/>
        <v>Sep</v>
      </c>
      <c r="W51">
        <f t="shared" si="6"/>
        <v>2015</v>
      </c>
    </row>
    <row r="52" spans="1:23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4">
        <f t="shared" si="0"/>
        <v>42034.708333333328</v>
      </c>
      <c r="J52">
        <v>1422637200</v>
      </c>
      <c r="K52" s="12">
        <f t="shared" si="1"/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9">
        <f t="shared" si="2"/>
        <v>100</v>
      </c>
      <c r="R52" s="11">
        <f t="shared" si="3"/>
        <v>27.272727272727273</v>
      </c>
      <c r="S52" t="s">
        <v>8312</v>
      </c>
      <c r="T52" t="s">
        <v>8313</v>
      </c>
      <c r="U52">
        <f t="shared" si="4"/>
        <v>12</v>
      </c>
      <c r="V52" t="str">
        <f t="shared" si="5"/>
        <v>Dec</v>
      </c>
      <c r="W52">
        <f t="shared" si="6"/>
        <v>2014</v>
      </c>
    </row>
    <row r="53" spans="1:23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4">
        <f t="shared" si="0"/>
        <v>42226.928668981483</v>
      </c>
      <c r="J53">
        <v>1439245037</v>
      </c>
      <c r="K53" s="12">
        <f t="shared" si="1"/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9">
        <f t="shared" si="2"/>
        <v>128.0181818181818</v>
      </c>
      <c r="R53" s="11">
        <f t="shared" si="3"/>
        <v>118.33613445378151</v>
      </c>
      <c r="S53" t="s">
        <v>8312</v>
      </c>
      <c r="T53" t="s">
        <v>8313</v>
      </c>
      <c r="U53">
        <f t="shared" si="4"/>
        <v>7</v>
      </c>
      <c r="V53" t="str">
        <f t="shared" si="5"/>
        <v>Jul</v>
      </c>
      <c r="W53">
        <f t="shared" si="6"/>
        <v>2015</v>
      </c>
    </row>
    <row r="54" spans="1:23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4">
        <f t="shared" si="0"/>
        <v>41837.701921296299</v>
      </c>
      <c r="J54">
        <v>1405615846</v>
      </c>
      <c r="K54" s="12">
        <f t="shared" si="1"/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9">
        <f t="shared" si="2"/>
        <v>116.21</v>
      </c>
      <c r="R54" s="11">
        <f t="shared" si="3"/>
        <v>223.48076923076923</v>
      </c>
      <c r="S54" t="s">
        <v>8312</v>
      </c>
      <c r="T54" t="s">
        <v>8313</v>
      </c>
      <c r="U54">
        <f t="shared" si="4"/>
        <v>6</v>
      </c>
      <c r="V54" t="str">
        <f t="shared" si="5"/>
        <v>Jun</v>
      </c>
      <c r="W54">
        <f t="shared" si="6"/>
        <v>2014</v>
      </c>
    </row>
    <row r="55" spans="1:23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4">
        <f t="shared" si="0"/>
        <v>41733.916666666664</v>
      </c>
      <c r="J55">
        <v>1396648800</v>
      </c>
      <c r="K55" s="12">
        <f t="shared" si="1"/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9">
        <f t="shared" si="2"/>
        <v>109.63333333333334</v>
      </c>
      <c r="R55" s="11">
        <f t="shared" si="3"/>
        <v>28.111111111111111</v>
      </c>
      <c r="S55" t="s">
        <v>8312</v>
      </c>
      <c r="T55" t="s">
        <v>8313</v>
      </c>
      <c r="U55">
        <f t="shared" si="4"/>
        <v>3</v>
      </c>
      <c r="V55" t="str">
        <f t="shared" si="5"/>
        <v>Mar</v>
      </c>
      <c r="W55">
        <f t="shared" si="6"/>
        <v>2014</v>
      </c>
    </row>
    <row r="56" spans="1:23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4">
        <f t="shared" si="0"/>
        <v>42363.713206018518</v>
      </c>
      <c r="J56">
        <v>1451063221</v>
      </c>
      <c r="K56" s="12">
        <f t="shared" si="1"/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9">
        <f t="shared" si="2"/>
        <v>101</v>
      </c>
      <c r="R56" s="11">
        <f t="shared" si="3"/>
        <v>194.23076923076923</v>
      </c>
      <c r="S56" t="s">
        <v>8312</v>
      </c>
      <c r="T56" t="s">
        <v>8313</v>
      </c>
      <c r="U56">
        <f t="shared" si="4"/>
        <v>11</v>
      </c>
      <c r="V56" t="str">
        <f t="shared" si="5"/>
        <v>Nov</v>
      </c>
      <c r="W56">
        <f t="shared" si="6"/>
        <v>2015</v>
      </c>
    </row>
    <row r="57" spans="1:23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4">
        <f t="shared" si="0"/>
        <v>42517.968935185185</v>
      </c>
      <c r="J57">
        <v>1464390916</v>
      </c>
      <c r="K57" s="12">
        <f t="shared" si="1"/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9">
        <f t="shared" si="2"/>
        <v>128.95348837209301</v>
      </c>
      <c r="R57" s="11">
        <f t="shared" si="3"/>
        <v>128.95348837209303</v>
      </c>
      <c r="S57" t="s">
        <v>8312</v>
      </c>
      <c r="T57" t="s">
        <v>8313</v>
      </c>
      <c r="U57">
        <f t="shared" si="4"/>
        <v>5</v>
      </c>
      <c r="V57" t="str">
        <f t="shared" si="5"/>
        <v>May</v>
      </c>
      <c r="W57">
        <f t="shared" si="6"/>
        <v>2016</v>
      </c>
    </row>
    <row r="58" spans="1:23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4">
        <f t="shared" si="0"/>
        <v>42163.666666666672</v>
      </c>
      <c r="J58">
        <v>1433779200</v>
      </c>
      <c r="K58" s="12">
        <f t="shared" si="1"/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9">
        <f t="shared" si="2"/>
        <v>107.26249999999999</v>
      </c>
      <c r="R58" s="11">
        <f t="shared" si="3"/>
        <v>49.316091954022987</v>
      </c>
      <c r="S58" t="s">
        <v>8312</v>
      </c>
      <c r="T58" t="s">
        <v>8313</v>
      </c>
      <c r="U58">
        <f t="shared" si="4"/>
        <v>5</v>
      </c>
      <c r="V58" t="str">
        <f t="shared" si="5"/>
        <v>May</v>
      </c>
      <c r="W58">
        <f t="shared" si="6"/>
        <v>2015</v>
      </c>
    </row>
    <row r="59" spans="1:23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4">
        <f t="shared" si="0"/>
        <v>42119.83289351852</v>
      </c>
      <c r="J59">
        <v>1429991962</v>
      </c>
      <c r="K59" s="12">
        <f t="shared" si="1"/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9">
        <f t="shared" si="2"/>
        <v>101.89999999999999</v>
      </c>
      <c r="R59" s="11">
        <f t="shared" si="3"/>
        <v>221.52173913043478</v>
      </c>
      <c r="S59" t="s">
        <v>8312</v>
      </c>
      <c r="T59" t="s">
        <v>8313</v>
      </c>
      <c r="U59">
        <f t="shared" si="4"/>
        <v>3</v>
      </c>
      <c r="V59" t="str">
        <f t="shared" si="5"/>
        <v>Mar</v>
      </c>
      <c r="W59">
        <f t="shared" si="6"/>
        <v>2015</v>
      </c>
    </row>
    <row r="60" spans="1:23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4">
        <f t="shared" si="0"/>
        <v>41962.786712962959</v>
      </c>
      <c r="J60">
        <v>1416423172</v>
      </c>
      <c r="K60" s="12">
        <f t="shared" si="1"/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9">
        <f t="shared" si="2"/>
        <v>102.91</v>
      </c>
      <c r="R60" s="11">
        <f t="shared" si="3"/>
        <v>137.21333333333334</v>
      </c>
      <c r="S60" t="s">
        <v>8312</v>
      </c>
      <c r="T60" t="s">
        <v>8313</v>
      </c>
      <c r="U60">
        <f t="shared" si="4"/>
        <v>10</v>
      </c>
      <c r="V60" t="str">
        <f t="shared" si="5"/>
        <v>Oct</v>
      </c>
      <c r="W60">
        <f t="shared" si="6"/>
        <v>2014</v>
      </c>
    </row>
    <row r="61" spans="1:23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4">
        <f t="shared" si="0"/>
        <v>42261.875</v>
      </c>
      <c r="J61">
        <v>1442264400</v>
      </c>
      <c r="K61" s="12">
        <f t="shared" si="1"/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9">
        <f t="shared" si="2"/>
        <v>100.12570000000001</v>
      </c>
      <c r="R61" s="11">
        <f t="shared" si="3"/>
        <v>606.82242424242418</v>
      </c>
      <c r="S61" t="s">
        <v>8312</v>
      </c>
      <c r="T61" t="s">
        <v>8313</v>
      </c>
      <c r="U61">
        <f t="shared" si="4"/>
        <v>8</v>
      </c>
      <c r="V61" t="str">
        <f t="shared" si="5"/>
        <v>Aug</v>
      </c>
      <c r="W61">
        <f t="shared" si="6"/>
        <v>2015</v>
      </c>
    </row>
    <row r="62" spans="1:23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4">
        <f t="shared" si="0"/>
        <v>41721</v>
      </c>
      <c r="J62">
        <v>1395532800</v>
      </c>
      <c r="K62" s="12">
        <f t="shared" si="1"/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9">
        <f t="shared" si="2"/>
        <v>103.29622222222221</v>
      </c>
      <c r="R62" s="11">
        <f t="shared" si="3"/>
        <v>43.040092592592593</v>
      </c>
      <c r="S62" t="s">
        <v>8312</v>
      </c>
      <c r="T62" t="s">
        <v>8314</v>
      </c>
      <c r="U62">
        <f t="shared" si="4"/>
        <v>3</v>
      </c>
      <c r="V62" t="str">
        <f t="shared" si="5"/>
        <v>Mar</v>
      </c>
      <c r="W62">
        <f t="shared" si="6"/>
        <v>2014</v>
      </c>
    </row>
    <row r="63" spans="1:23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4">
        <f t="shared" si="0"/>
        <v>41431.814317129632</v>
      </c>
      <c r="J63">
        <v>1370547157</v>
      </c>
      <c r="K63" s="12">
        <f t="shared" si="1"/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9">
        <f t="shared" si="2"/>
        <v>148.30000000000001</v>
      </c>
      <c r="R63" s="11">
        <f t="shared" si="3"/>
        <v>322.39130434782606</v>
      </c>
      <c r="S63" t="s">
        <v>8312</v>
      </c>
      <c r="T63" t="s">
        <v>8314</v>
      </c>
      <c r="U63">
        <f t="shared" si="4"/>
        <v>5</v>
      </c>
      <c r="V63" t="str">
        <f t="shared" si="5"/>
        <v>May</v>
      </c>
      <c r="W63">
        <f t="shared" si="6"/>
        <v>2013</v>
      </c>
    </row>
    <row r="64" spans="1:23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4">
        <f t="shared" si="0"/>
        <v>41336.799513888887</v>
      </c>
      <c r="J64">
        <v>1362337878</v>
      </c>
      <c r="K64" s="12">
        <f t="shared" si="1"/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9">
        <f t="shared" si="2"/>
        <v>154.73333333333332</v>
      </c>
      <c r="R64" s="11">
        <f t="shared" si="3"/>
        <v>96.708333333333329</v>
      </c>
      <c r="S64" t="s">
        <v>8312</v>
      </c>
      <c r="T64" t="s">
        <v>8314</v>
      </c>
      <c r="U64">
        <f t="shared" si="4"/>
        <v>2</v>
      </c>
      <c r="V64" t="str">
        <f t="shared" si="5"/>
        <v>Feb</v>
      </c>
      <c r="W64">
        <f t="shared" si="6"/>
        <v>2013</v>
      </c>
    </row>
    <row r="65" spans="1:23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4">
        <f t="shared" si="0"/>
        <v>41636.207638888889</v>
      </c>
      <c r="J65">
        <v>1388206740</v>
      </c>
      <c r="K65" s="12">
        <f t="shared" si="1"/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9">
        <f t="shared" si="2"/>
        <v>113.51849999999999</v>
      </c>
      <c r="R65" s="11">
        <f t="shared" si="3"/>
        <v>35.474531249999998</v>
      </c>
      <c r="S65" t="s">
        <v>8312</v>
      </c>
      <c r="T65" t="s">
        <v>8314</v>
      </c>
      <c r="U65">
        <f t="shared" si="4"/>
        <v>12</v>
      </c>
      <c r="V65" t="str">
        <f t="shared" si="5"/>
        <v>Dec</v>
      </c>
      <c r="W65">
        <f t="shared" si="6"/>
        <v>2013</v>
      </c>
    </row>
    <row r="66" spans="1:23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4">
        <f t="shared" si="0"/>
        <v>41463.01829861111</v>
      </c>
      <c r="J66">
        <v>1373243181</v>
      </c>
      <c r="K66" s="12">
        <f t="shared" si="1"/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9">
        <f t="shared" si="2"/>
        <v>173.33333333333334</v>
      </c>
      <c r="R66" s="11">
        <f t="shared" si="3"/>
        <v>86.666666666666671</v>
      </c>
      <c r="S66" t="s">
        <v>8312</v>
      </c>
      <c r="T66" t="s">
        <v>8314</v>
      </c>
      <c r="U66">
        <f t="shared" si="4"/>
        <v>6</v>
      </c>
      <c r="V66" t="str">
        <f t="shared" si="5"/>
        <v>Jun</v>
      </c>
      <c r="W66">
        <f t="shared" si="6"/>
        <v>2013</v>
      </c>
    </row>
    <row r="67" spans="1:23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4">
        <f t="shared" ref="I67:I130" si="7">(((J67/60)/60)/24)+DATE(1970,1,1)</f>
        <v>41862.249305555553</v>
      </c>
      <c r="J67">
        <v>1407736740</v>
      </c>
      <c r="K67" s="12">
        <f t="shared" ref="K67:K130" si="8">(((L67/60)/60)/24)+DATE(1970,1,1)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9">
        <f t="shared" ref="Q67:Q130" si="9">(E67/D67)*100</f>
        <v>107.52857142857141</v>
      </c>
      <c r="R67" s="11">
        <f t="shared" ref="R67:R130" si="10">E67/N67</f>
        <v>132.05263157894737</v>
      </c>
      <c r="S67" t="s">
        <v>8312</v>
      </c>
      <c r="T67" t="s">
        <v>8314</v>
      </c>
      <c r="U67">
        <f t="shared" ref="U67:U130" si="11">MONTH(K67)</f>
        <v>7</v>
      </c>
      <c r="V67" t="str">
        <f t="shared" ref="V67:V130" si="12">TEXT(U67*29, "mmm")</f>
        <v>Jul</v>
      </c>
      <c r="W67">
        <f t="shared" ref="W67:W130" si="13">YEAR(K67)</f>
        <v>2014</v>
      </c>
    </row>
    <row r="68" spans="1:23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4">
        <f t="shared" si="7"/>
        <v>42569.849768518514</v>
      </c>
      <c r="J68">
        <v>1468873420</v>
      </c>
      <c r="K68" s="12">
        <f t="shared" si="8"/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9">
        <f t="shared" si="9"/>
        <v>118.6</v>
      </c>
      <c r="R68" s="11">
        <f t="shared" si="10"/>
        <v>91.230769230769226</v>
      </c>
      <c r="S68" t="s">
        <v>8312</v>
      </c>
      <c r="T68" t="s">
        <v>8314</v>
      </c>
      <c r="U68">
        <f t="shared" si="11"/>
        <v>6</v>
      </c>
      <c r="V68" t="str">
        <f t="shared" si="12"/>
        <v>Jun</v>
      </c>
      <c r="W68">
        <f t="shared" si="13"/>
        <v>2016</v>
      </c>
    </row>
    <row r="69" spans="1:23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4">
        <f t="shared" si="7"/>
        <v>41105.583379629628</v>
      </c>
      <c r="J69">
        <v>1342360804</v>
      </c>
      <c r="K69" s="12">
        <f t="shared" si="8"/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9">
        <f t="shared" si="9"/>
        <v>116.25000000000001</v>
      </c>
      <c r="R69" s="11">
        <f t="shared" si="10"/>
        <v>116.25</v>
      </c>
      <c r="S69" t="s">
        <v>8312</v>
      </c>
      <c r="T69" t="s">
        <v>8314</v>
      </c>
      <c r="U69">
        <f t="shared" si="11"/>
        <v>6</v>
      </c>
      <c r="V69" t="str">
        <f t="shared" si="12"/>
        <v>Jun</v>
      </c>
      <c r="W69">
        <f t="shared" si="13"/>
        <v>2012</v>
      </c>
    </row>
    <row r="70" spans="1:23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4">
        <f t="shared" si="7"/>
        <v>41693.569340277776</v>
      </c>
      <c r="J70">
        <v>1393162791</v>
      </c>
      <c r="K70" s="12">
        <f t="shared" si="8"/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9">
        <f t="shared" si="9"/>
        <v>127.16666666666667</v>
      </c>
      <c r="R70" s="11">
        <f t="shared" si="10"/>
        <v>21.194444444444443</v>
      </c>
      <c r="S70" t="s">
        <v>8312</v>
      </c>
      <c r="T70" t="s">
        <v>8314</v>
      </c>
      <c r="U70">
        <f t="shared" si="11"/>
        <v>1</v>
      </c>
      <c r="V70" t="str">
        <f t="shared" si="12"/>
        <v>Jan</v>
      </c>
      <c r="W70">
        <f t="shared" si="13"/>
        <v>2014</v>
      </c>
    </row>
    <row r="71" spans="1:23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4">
        <f t="shared" si="7"/>
        <v>40818.290972222225</v>
      </c>
      <c r="J71">
        <v>1317538740</v>
      </c>
      <c r="K71" s="12">
        <f t="shared" si="8"/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9">
        <f t="shared" si="9"/>
        <v>110.9423</v>
      </c>
      <c r="R71" s="11">
        <f t="shared" si="10"/>
        <v>62.327134831460668</v>
      </c>
      <c r="S71" t="s">
        <v>8312</v>
      </c>
      <c r="T71" t="s">
        <v>8314</v>
      </c>
      <c r="U71">
        <f t="shared" si="11"/>
        <v>8</v>
      </c>
      <c r="V71" t="str">
        <f t="shared" si="12"/>
        <v>Aug</v>
      </c>
      <c r="W71">
        <f t="shared" si="13"/>
        <v>2011</v>
      </c>
    </row>
    <row r="72" spans="1:23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4">
        <f t="shared" si="7"/>
        <v>40790.896354166667</v>
      </c>
      <c r="J72">
        <v>1315171845</v>
      </c>
      <c r="K72" s="12">
        <f t="shared" si="8"/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9">
        <f t="shared" si="9"/>
        <v>127.2</v>
      </c>
      <c r="R72" s="11">
        <f t="shared" si="10"/>
        <v>37.411764705882355</v>
      </c>
      <c r="S72" t="s">
        <v>8312</v>
      </c>
      <c r="T72" t="s">
        <v>8314</v>
      </c>
      <c r="U72">
        <f t="shared" si="11"/>
        <v>7</v>
      </c>
      <c r="V72" t="str">
        <f t="shared" si="12"/>
        <v>Jul</v>
      </c>
      <c r="W72">
        <f t="shared" si="13"/>
        <v>2011</v>
      </c>
    </row>
    <row r="73" spans="1:23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4">
        <f t="shared" si="7"/>
        <v>41057.271493055552</v>
      </c>
      <c r="J73">
        <v>1338186657</v>
      </c>
      <c r="K73" s="12">
        <f t="shared" si="8"/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9">
        <f t="shared" si="9"/>
        <v>123.94444444444443</v>
      </c>
      <c r="R73" s="11">
        <f t="shared" si="10"/>
        <v>69.71875</v>
      </c>
      <c r="S73" t="s">
        <v>8312</v>
      </c>
      <c r="T73" t="s">
        <v>8314</v>
      </c>
      <c r="U73">
        <f t="shared" si="11"/>
        <v>3</v>
      </c>
      <c r="V73" t="str">
        <f t="shared" si="12"/>
        <v>Mar</v>
      </c>
      <c r="W73">
        <f t="shared" si="13"/>
        <v>2012</v>
      </c>
    </row>
    <row r="74" spans="1:23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4">
        <f t="shared" si="7"/>
        <v>41228</v>
      </c>
      <c r="J74">
        <v>1352937600</v>
      </c>
      <c r="K74" s="12">
        <f t="shared" si="8"/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9">
        <f t="shared" si="9"/>
        <v>108.40909090909091</v>
      </c>
      <c r="R74" s="11">
        <f t="shared" si="10"/>
        <v>58.170731707317074</v>
      </c>
      <c r="S74" t="s">
        <v>8312</v>
      </c>
      <c r="T74" t="s">
        <v>8314</v>
      </c>
      <c r="U74">
        <f t="shared" si="11"/>
        <v>10</v>
      </c>
      <c r="V74" t="str">
        <f t="shared" si="12"/>
        <v>Oct</v>
      </c>
      <c r="W74">
        <f t="shared" si="13"/>
        <v>2012</v>
      </c>
    </row>
    <row r="75" spans="1:23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4">
        <f t="shared" si="7"/>
        <v>40666.165972222225</v>
      </c>
      <c r="J75">
        <v>1304395140</v>
      </c>
      <c r="K75" s="12">
        <f t="shared" si="8"/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9">
        <f t="shared" si="9"/>
        <v>100</v>
      </c>
      <c r="R75" s="11">
        <f t="shared" si="10"/>
        <v>50</v>
      </c>
      <c r="S75" t="s">
        <v>8312</v>
      </c>
      <c r="T75" t="s">
        <v>8314</v>
      </c>
      <c r="U75">
        <f t="shared" si="11"/>
        <v>2</v>
      </c>
      <c r="V75" t="str">
        <f t="shared" si="12"/>
        <v>Feb</v>
      </c>
      <c r="W75">
        <f t="shared" si="13"/>
        <v>2011</v>
      </c>
    </row>
    <row r="76" spans="1:23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4">
        <f t="shared" si="7"/>
        <v>42390.487210648149</v>
      </c>
      <c r="J76">
        <v>1453376495</v>
      </c>
      <c r="K76" s="12">
        <f t="shared" si="8"/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9">
        <f t="shared" si="9"/>
        <v>112.93199999999999</v>
      </c>
      <c r="R76" s="11">
        <f t="shared" si="10"/>
        <v>19.471034482758618</v>
      </c>
      <c r="S76" t="s">
        <v>8312</v>
      </c>
      <c r="T76" t="s">
        <v>8314</v>
      </c>
      <c r="U76">
        <f t="shared" si="11"/>
        <v>12</v>
      </c>
      <c r="V76" t="str">
        <f t="shared" si="12"/>
        <v>Dec</v>
      </c>
      <c r="W76">
        <f t="shared" si="13"/>
        <v>2015</v>
      </c>
    </row>
    <row r="77" spans="1:23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4">
        <f t="shared" si="7"/>
        <v>41387.209166666667</v>
      </c>
      <c r="J77">
        <v>1366693272</v>
      </c>
      <c r="K77" s="12">
        <f t="shared" si="8"/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9">
        <f t="shared" si="9"/>
        <v>115.42857142857143</v>
      </c>
      <c r="R77" s="11">
        <f t="shared" si="10"/>
        <v>85.957446808510639</v>
      </c>
      <c r="S77" t="s">
        <v>8312</v>
      </c>
      <c r="T77" t="s">
        <v>8314</v>
      </c>
      <c r="U77">
        <f t="shared" si="11"/>
        <v>3</v>
      </c>
      <c r="V77" t="str">
        <f t="shared" si="12"/>
        <v>Mar</v>
      </c>
      <c r="W77">
        <f t="shared" si="13"/>
        <v>2013</v>
      </c>
    </row>
    <row r="78" spans="1:23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4">
        <f t="shared" si="7"/>
        <v>40904.733310185184</v>
      </c>
      <c r="J78">
        <v>1325007358</v>
      </c>
      <c r="K78" s="12">
        <f t="shared" si="8"/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9">
        <f t="shared" si="9"/>
        <v>153.33333333333334</v>
      </c>
      <c r="R78" s="11">
        <f t="shared" si="10"/>
        <v>30.666666666666668</v>
      </c>
      <c r="S78" t="s">
        <v>8312</v>
      </c>
      <c r="T78" t="s">
        <v>8314</v>
      </c>
      <c r="U78">
        <f t="shared" si="11"/>
        <v>10</v>
      </c>
      <c r="V78" t="str">
        <f t="shared" si="12"/>
        <v>Oct</v>
      </c>
      <c r="W78">
        <f t="shared" si="13"/>
        <v>2011</v>
      </c>
    </row>
    <row r="79" spans="1:23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4">
        <f t="shared" si="7"/>
        <v>41050.124305555553</v>
      </c>
      <c r="J79">
        <v>1337569140</v>
      </c>
      <c r="K79" s="12">
        <f t="shared" si="8"/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9">
        <f t="shared" si="9"/>
        <v>392.5</v>
      </c>
      <c r="R79" s="11">
        <f t="shared" si="10"/>
        <v>60.384615384615387</v>
      </c>
      <c r="S79" t="s">
        <v>8312</v>
      </c>
      <c r="T79" t="s">
        <v>8314</v>
      </c>
      <c r="U79">
        <f t="shared" si="11"/>
        <v>3</v>
      </c>
      <c r="V79" t="str">
        <f t="shared" si="12"/>
        <v>Mar</v>
      </c>
      <c r="W79">
        <f t="shared" si="13"/>
        <v>2012</v>
      </c>
    </row>
    <row r="80" spans="1:23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4">
        <f t="shared" si="7"/>
        <v>42614.730567129634</v>
      </c>
      <c r="J80">
        <v>1472751121</v>
      </c>
      <c r="K80" s="12">
        <f t="shared" si="8"/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9">
        <f t="shared" si="9"/>
        <v>2702</v>
      </c>
      <c r="R80" s="11">
        <f t="shared" si="10"/>
        <v>38.6</v>
      </c>
      <c r="S80" t="s">
        <v>8312</v>
      </c>
      <c r="T80" t="s">
        <v>8314</v>
      </c>
      <c r="U80">
        <f t="shared" si="11"/>
        <v>8</v>
      </c>
      <c r="V80" t="str">
        <f t="shared" si="12"/>
        <v>Aug</v>
      </c>
      <c r="W80">
        <f t="shared" si="13"/>
        <v>2016</v>
      </c>
    </row>
    <row r="81" spans="1:23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4">
        <f t="shared" si="7"/>
        <v>41754.776539351849</v>
      </c>
      <c r="J81">
        <v>1398451093</v>
      </c>
      <c r="K81" s="12">
        <f t="shared" si="8"/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9">
        <f t="shared" si="9"/>
        <v>127</v>
      </c>
      <c r="R81" s="11">
        <f t="shared" si="10"/>
        <v>40.268292682926827</v>
      </c>
      <c r="S81" t="s">
        <v>8312</v>
      </c>
      <c r="T81" t="s">
        <v>8314</v>
      </c>
      <c r="U81">
        <f t="shared" si="11"/>
        <v>3</v>
      </c>
      <c r="V81" t="str">
        <f t="shared" si="12"/>
        <v>Mar</v>
      </c>
      <c r="W81">
        <f t="shared" si="13"/>
        <v>2014</v>
      </c>
    </row>
    <row r="82" spans="1:23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4">
        <f t="shared" si="7"/>
        <v>41618.083981481483</v>
      </c>
      <c r="J82">
        <v>1386640856</v>
      </c>
      <c r="K82" s="12">
        <f t="shared" si="8"/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9">
        <f t="shared" si="9"/>
        <v>107.25</v>
      </c>
      <c r="R82" s="11">
        <f t="shared" si="10"/>
        <v>273.82978723404256</v>
      </c>
      <c r="S82" t="s">
        <v>8312</v>
      </c>
      <c r="T82" t="s">
        <v>8314</v>
      </c>
      <c r="U82">
        <f t="shared" si="11"/>
        <v>11</v>
      </c>
      <c r="V82" t="str">
        <f t="shared" si="12"/>
        <v>Nov</v>
      </c>
      <c r="W82">
        <f t="shared" si="13"/>
        <v>2013</v>
      </c>
    </row>
    <row r="83" spans="1:23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4">
        <f t="shared" si="7"/>
        <v>41104.126388888886</v>
      </c>
      <c r="J83">
        <v>1342234920</v>
      </c>
      <c r="K83" s="12">
        <f t="shared" si="8"/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9">
        <f t="shared" si="9"/>
        <v>198</v>
      </c>
      <c r="R83" s="11">
        <f t="shared" si="10"/>
        <v>53.035714285714285</v>
      </c>
      <c r="S83" t="s">
        <v>8312</v>
      </c>
      <c r="T83" t="s">
        <v>8314</v>
      </c>
      <c r="U83">
        <f t="shared" si="11"/>
        <v>7</v>
      </c>
      <c r="V83" t="str">
        <f t="shared" si="12"/>
        <v>Jul</v>
      </c>
      <c r="W83">
        <f t="shared" si="13"/>
        <v>2012</v>
      </c>
    </row>
    <row r="84" spans="1:23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4">
        <f t="shared" si="7"/>
        <v>40825.820150462961</v>
      </c>
      <c r="J84">
        <v>1318189261</v>
      </c>
      <c r="K84" s="12">
        <f t="shared" si="8"/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9">
        <f t="shared" si="9"/>
        <v>100.01249999999999</v>
      </c>
      <c r="R84" s="11">
        <f t="shared" si="10"/>
        <v>40.005000000000003</v>
      </c>
      <c r="S84" t="s">
        <v>8312</v>
      </c>
      <c r="T84" t="s">
        <v>8314</v>
      </c>
      <c r="U84">
        <f t="shared" si="11"/>
        <v>9</v>
      </c>
      <c r="V84" t="str">
        <f t="shared" si="12"/>
        <v>Sep</v>
      </c>
      <c r="W84">
        <f t="shared" si="13"/>
        <v>2011</v>
      </c>
    </row>
    <row r="85" spans="1:23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4">
        <f t="shared" si="7"/>
        <v>42057.479166666672</v>
      </c>
      <c r="J85">
        <v>1424604600</v>
      </c>
      <c r="K85" s="12">
        <f t="shared" si="8"/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9">
        <f t="shared" si="9"/>
        <v>102.49999999999999</v>
      </c>
      <c r="R85" s="11">
        <f t="shared" si="10"/>
        <v>15.76923076923077</v>
      </c>
      <c r="S85" t="s">
        <v>8312</v>
      </c>
      <c r="T85" t="s">
        <v>8314</v>
      </c>
      <c r="U85">
        <f t="shared" si="11"/>
        <v>2</v>
      </c>
      <c r="V85" t="str">
        <f t="shared" si="12"/>
        <v>Feb</v>
      </c>
      <c r="W85">
        <f t="shared" si="13"/>
        <v>2015</v>
      </c>
    </row>
    <row r="86" spans="1:23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4">
        <f t="shared" si="7"/>
        <v>40678.757939814815</v>
      </c>
      <c r="J86">
        <v>1305483086</v>
      </c>
      <c r="K86" s="12">
        <f t="shared" si="8"/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9">
        <f t="shared" si="9"/>
        <v>100</v>
      </c>
      <c r="R86" s="11">
        <f t="shared" si="10"/>
        <v>71.428571428571431</v>
      </c>
      <c r="S86" t="s">
        <v>8312</v>
      </c>
      <c r="T86" t="s">
        <v>8314</v>
      </c>
      <c r="U86">
        <f t="shared" si="11"/>
        <v>4</v>
      </c>
      <c r="V86" t="str">
        <f t="shared" si="12"/>
        <v>Apr</v>
      </c>
      <c r="W86">
        <f t="shared" si="13"/>
        <v>2011</v>
      </c>
    </row>
    <row r="87" spans="1:23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4">
        <f t="shared" si="7"/>
        <v>40809.125428240739</v>
      </c>
      <c r="J87">
        <v>1316746837</v>
      </c>
      <c r="K87" s="12">
        <f t="shared" si="8"/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9">
        <f t="shared" si="9"/>
        <v>125.49999999999999</v>
      </c>
      <c r="R87" s="11">
        <f t="shared" si="10"/>
        <v>71.714285714285708</v>
      </c>
      <c r="S87" t="s">
        <v>8312</v>
      </c>
      <c r="T87" t="s">
        <v>8314</v>
      </c>
      <c r="U87">
        <f t="shared" si="11"/>
        <v>8</v>
      </c>
      <c r="V87" t="str">
        <f t="shared" si="12"/>
        <v>Aug</v>
      </c>
      <c r="W87">
        <f t="shared" si="13"/>
        <v>2011</v>
      </c>
    </row>
    <row r="88" spans="1:23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4">
        <f t="shared" si="7"/>
        <v>42365.59774305555</v>
      </c>
      <c r="J88">
        <v>1451226045</v>
      </c>
      <c r="K88" s="12">
        <f t="shared" si="8"/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9">
        <f t="shared" si="9"/>
        <v>106.46666666666667</v>
      </c>
      <c r="R88" s="11">
        <f t="shared" si="10"/>
        <v>375.76470588235293</v>
      </c>
      <c r="S88" t="s">
        <v>8312</v>
      </c>
      <c r="T88" t="s">
        <v>8314</v>
      </c>
      <c r="U88">
        <f t="shared" si="11"/>
        <v>10</v>
      </c>
      <c r="V88" t="str">
        <f t="shared" si="12"/>
        <v>Oct</v>
      </c>
      <c r="W88">
        <f t="shared" si="13"/>
        <v>2015</v>
      </c>
    </row>
    <row r="89" spans="1:23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4">
        <f t="shared" si="7"/>
        <v>40332.070138888892</v>
      </c>
      <c r="J89">
        <v>1275529260</v>
      </c>
      <c r="K89" s="12">
        <f t="shared" si="8"/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9">
        <f t="shared" si="9"/>
        <v>104.60000000000001</v>
      </c>
      <c r="R89" s="11">
        <f t="shared" si="10"/>
        <v>104.6</v>
      </c>
      <c r="S89" t="s">
        <v>8312</v>
      </c>
      <c r="T89" t="s">
        <v>8314</v>
      </c>
      <c r="U89">
        <f t="shared" si="11"/>
        <v>5</v>
      </c>
      <c r="V89" t="str">
        <f t="shared" si="12"/>
        <v>May</v>
      </c>
      <c r="W89">
        <f t="shared" si="13"/>
        <v>2010</v>
      </c>
    </row>
    <row r="90" spans="1:23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4">
        <f t="shared" si="7"/>
        <v>41812.65892361111</v>
      </c>
      <c r="J90">
        <v>1403452131</v>
      </c>
      <c r="K90" s="12">
        <f t="shared" si="8"/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9">
        <f t="shared" si="9"/>
        <v>102.85714285714285</v>
      </c>
      <c r="R90" s="11">
        <f t="shared" si="10"/>
        <v>60</v>
      </c>
      <c r="S90" t="s">
        <v>8312</v>
      </c>
      <c r="T90" t="s">
        <v>8314</v>
      </c>
      <c r="U90">
        <f t="shared" si="11"/>
        <v>5</v>
      </c>
      <c r="V90" t="str">
        <f t="shared" si="12"/>
        <v>May</v>
      </c>
      <c r="W90">
        <f t="shared" si="13"/>
        <v>2014</v>
      </c>
    </row>
    <row r="91" spans="1:23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4">
        <f t="shared" si="7"/>
        <v>41427.752222222225</v>
      </c>
      <c r="J91">
        <v>1370196192</v>
      </c>
      <c r="K91" s="12">
        <f t="shared" si="8"/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9">
        <f t="shared" si="9"/>
        <v>115.06666666666668</v>
      </c>
      <c r="R91" s="11">
        <f t="shared" si="10"/>
        <v>123.28571428571429</v>
      </c>
      <c r="S91" t="s">
        <v>8312</v>
      </c>
      <c r="T91" t="s">
        <v>8314</v>
      </c>
      <c r="U91">
        <f t="shared" si="11"/>
        <v>5</v>
      </c>
      <c r="V91" t="str">
        <f t="shared" si="12"/>
        <v>May</v>
      </c>
      <c r="W91">
        <f t="shared" si="13"/>
        <v>2013</v>
      </c>
    </row>
    <row r="92" spans="1:23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4">
        <f t="shared" si="7"/>
        <v>40736.297442129631</v>
      </c>
      <c r="J92">
        <v>1310454499</v>
      </c>
      <c r="K92" s="12">
        <f t="shared" si="8"/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9">
        <f t="shared" si="9"/>
        <v>100.4</v>
      </c>
      <c r="R92" s="11">
        <f t="shared" si="10"/>
        <v>31.375</v>
      </c>
      <c r="S92" t="s">
        <v>8312</v>
      </c>
      <c r="T92" t="s">
        <v>8314</v>
      </c>
      <c r="U92">
        <f t="shared" si="11"/>
        <v>6</v>
      </c>
      <c r="V92" t="str">
        <f t="shared" si="12"/>
        <v>Jun</v>
      </c>
      <c r="W92">
        <f t="shared" si="13"/>
        <v>2011</v>
      </c>
    </row>
    <row r="93" spans="1:23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4">
        <f t="shared" si="7"/>
        <v>40680.402361111112</v>
      </c>
      <c r="J93">
        <v>1305625164</v>
      </c>
      <c r="K93" s="12">
        <f t="shared" si="8"/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9">
        <f t="shared" si="9"/>
        <v>120</v>
      </c>
      <c r="R93" s="11">
        <f t="shared" si="10"/>
        <v>78.260869565217391</v>
      </c>
      <c r="S93" t="s">
        <v>8312</v>
      </c>
      <c r="T93" t="s">
        <v>8314</v>
      </c>
      <c r="U93">
        <f t="shared" si="11"/>
        <v>3</v>
      </c>
      <c r="V93" t="str">
        <f t="shared" si="12"/>
        <v>Mar</v>
      </c>
      <c r="W93">
        <f t="shared" si="13"/>
        <v>2011</v>
      </c>
    </row>
    <row r="94" spans="1:23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4">
        <f t="shared" si="7"/>
        <v>42767.333333333328</v>
      </c>
      <c r="J94">
        <v>1485936000</v>
      </c>
      <c r="K94" s="12">
        <f t="shared" si="8"/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9">
        <f t="shared" si="9"/>
        <v>105.2</v>
      </c>
      <c r="R94" s="11">
        <f t="shared" si="10"/>
        <v>122.32558139534883</v>
      </c>
      <c r="S94" t="s">
        <v>8312</v>
      </c>
      <c r="T94" t="s">
        <v>8314</v>
      </c>
      <c r="U94">
        <f t="shared" si="11"/>
        <v>12</v>
      </c>
      <c r="V94" t="str">
        <f t="shared" si="12"/>
        <v>Dec</v>
      </c>
      <c r="W94">
        <f t="shared" si="13"/>
        <v>2016</v>
      </c>
    </row>
    <row r="95" spans="1:23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4">
        <f t="shared" si="7"/>
        <v>41093.875</v>
      </c>
      <c r="J95">
        <v>1341349200</v>
      </c>
      <c r="K95" s="12">
        <f t="shared" si="8"/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9">
        <f t="shared" si="9"/>
        <v>110.60000000000001</v>
      </c>
      <c r="R95" s="11">
        <f t="shared" si="10"/>
        <v>73.733333333333334</v>
      </c>
      <c r="S95" t="s">
        <v>8312</v>
      </c>
      <c r="T95" t="s">
        <v>8314</v>
      </c>
      <c r="U95">
        <f t="shared" si="11"/>
        <v>6</v>
      </c>
      <c r="V95" t="str">
        <f t="shared" si="12"/>
        <v>Jun</v>
      </c>
      <c r="W95">
        <f t="shared" si="13"/>
        <v>2012</v>
      </c>
    </row>
    <row r="96" spans="1:23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4">
        <f t="shared" si="7"/>
        <v>41736.717847222222</v>
      </c>
      <c r="J96">
        <v>1396890822</v>
      </c>
      <c r="K96" s="12">
        <f t="shared" si="8"/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9">
        <f t="shared" si="9"/>
        <v>104</v>
      </c>
      <c r="R96" s="11">
        <f t="shared" si="10"/>
        <v>21.666666666666668</v>
      </c>
      <c r="S96" t="s">
        <v>8312</v>
      </c>
      <c r="T96" t="s">
        <v>8314</v>
      </c>
      <c r="U96">
        <f t="shared" si="11"/>
        <v>3</v>
      </c>
      <c r="V96" t="str">
        <f t="shared" si="12"/>
        <v>Mar</v>
      </c>
      <c r="W96">
        <f t="shared" si="13"/>
        <v>2014</v>
      </c>
    </row>
    <row r="97" spans="1:23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4">
        <f t="shared" si="7"/>
        <v>40965.005104166667</v>
      </c>
      <c r="J97">
        <v>1330214841</v>
      </c>
      <c r="K97" s="12">
        <f t="shared" si="8"/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9">
        <f t="shared" si="9"/>
        <v>131.42857142857142</v>
      </c>
      <c r="R97" s="11">
        <f t="shared" si="10"/>
        <v>21.904761904761905</v>
      </c>
      <c r="S97" t="s">
        <v>8312</v>
      </c>
      <c r="T97" t="s">
        <v>8314</v>
      </c>
      <c r="U97">
        <f t="shared" si="11"/>
        <v>1</v>
      </c>
      <c r="V97" t="str">
        <f t="shared" si="12"/>
        <v>Jan</v>
      </c>
      <c r="W97">
        <f t="shared" si="13"/>
        <v>2012</v>
      </c>
    </row>
    <row r="98" spans="1:23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4">
        <f t="shared" si="7"/>
        <v>40391.125</v>
      </c>
      <c r="J98">
        <v>1280631600</v>
      </c>
      <c r="K98" s="12">
        <f t="shared" si="8"/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9">
        <f t="shared" si="9"/>
        <v>114.66666666666667</v>
      </c>
      <c r="R98" s="11">
        <f t="shared" si="10"/>
        <v>50.588235294117645</v>
      </c>
      <c r="S98" t="s">
        <v>8312</v>
      </c>
      <c r="T98" t="s">
        <v>8314</v>
      </c>
      <c r="U98">
        <f t="shared" si="11"/>
        <v>5</v>
      </c>
      <c r="V98" t="str">
        <f t="shared" si="12"/>
        <v>May</v>
      </c>
      <c r="W98">
        <f t="shared" si="13"/>
        <v>2010</v>
      </c>
    </row>
    <row r="99" spans="1:23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4">
        <f t="shared" si="7"/>
        <v>40736.135208333333</v>
      </c>
      <c r="J99">
        <v>1310440482</v>
      </c>
      <c r="K99" s="12">
        <f t="shared" si="8"/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9">
        <f t="shared" si="9"/>
        <v>106.25</v>
      </c>
      <c r="R99" s="11">
        <f t="shared" si="10"/>
        <v>53.125</v>
      </c>
      <c r="S99" t="s">
        <v>8312</v>
      </c>
      <c r="T99" t="s">
        <v>8314</v>
      </c>
      <c r="U99">
        <f t="shared" si="11"/>
        <v>6</v>
      </c>
      <c r="V99" t="str">
        <f t="shared" si="12"/>
        <v>Jun</v>
      </c>
      <c r="W99">
        <f t="shared" si="13"/>
        <v>2011</v>
      </c>
    </row>
    <row r="100" spans="1:23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4">
        <f t="shared" si="7"/>
        <v>41250.979166666664</v>
      </c>
      <c r="J100">
        <v>1354923000</v>
      </c>
      <c r="K100" s="12">
        <f t="shared" si="8"/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9">
        <f t="shared" si="9"/>
        <v>106.25</v>
      </c>
      <c r="R100" s="11">
        <f t="shared" si="10"/>
        <v>56.666666666666664</v>
      </c>
      <c r="S100" t="s">
        <v>8312</v>
      </c>
      <c r="T100" t="s">
        <v>8314</v>
      </c>
      <c r="U100">
        <f t="shared" si="11"/>
        <v>11</v>
      </c>
      <c r="V100" t="str">
        <f t="shared" si="12"/>
        <v>Nov</v>
      </c>
      <c r="W100">
        <f t="shared" si="13"/>
        <v>2012</v>
      </c>
    </row>
    <row r="101" spans="1:23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4">
        <f t="shared" si="7"/>
        <v>41661.902766203704</v>
      </c>
      <c r="J101">
        <v>1390426799</v>
      </c>
      <c r="K101" s="12">
        <f t="shared" si="8"/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9">
        <f t="shared" si="9"/>
        <v>106.01933333333334</v>
      </c>
      <c r="R101" s="11">
        <f t="shared" si="10"/>
        <v>40.776666666666664</v>
      </c>
      <c r="S101" t="s">
        <v>8312</v>
      </c>
      <c r="T101" t="s">
        <v>8314</v>
      </c>
      <c r="U101">
        <f t="shared" si="11"/>
        <v>12</v>
      </c>
      <c r="V101" t="str">
        <f t="shared" si="12"/>
        <v>Dec</v>
      </c>
      <c r="W101">
        <f t="shared" si="13"/>
        <v>2013</v>
      </c>
    </row>
    <row r="102" spans="1:23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4">
        <f t="shared" si="7"/>
        <v>41217.794976851852</v>
      </c>
      <c r="J102">
        <v>1352055886</v>
      </c>
      <c r="K102" s="12">
        <f t="shared" si="8"/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9">
        <f t="shared" si="9"/>
        <v>100</v>
      </c>
      <c r="R102" s="11">
        <f t="shared" si="10"/>
        <v>192.30769230769232</v>
      </c>
      <c r="S102" t="s">
        <v>8312</v>
      </c>
      <c r="T102" t="s">
        <v>8314</v>
      </c>
      <c r="U102">
        <f t="shared" si="11"/>
        <v>10</v>
      </c>
      <c r="V102" t="str">
        <f t="shared" si="12"/>
        <v>Oct</v>
      </c>
      <c r="W102">
        <f t="shared" si="13"/>
        <v>2012</v>
      </c>
    </row>
    <row r="103" spans="1:23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4">
        <f t="shared" si="7"/>
        <v>41298.776736111111</v>
      </c>
      <c r="J103">
        <v>1359052710</v>
      </c>
      <c r="K103" s="12">
        <f t="shared" si="8"/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9">
        <f t="shared" si="9"/>
        <v>100</v>
      </c>
      <c r="R103" s="11">
        <f t="shared" si="10"/>
        <v>100</v>
      </c>
      <c r="S103" t="s">
        <v>8312</v>
      </c>
      <c r="T103" t="s">
        <v>8314</v>
      </c>
      <c r="U103">
        <f t="shared" si="11"/>
        <v>12</v>
      </c>
      <c r="V103" t="str">
        <f t="shared" si="12"/>
        <v>Dec</v>
      </c>
      <c r="W103">
        <f t="shared" si="13"/>
        <v>2012</v>
      </c>
    </row>
    <row r="104" spans="1:23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4">
        <f t="shared" si="7"/>
        <v>40535.131168981483</v>
      </c>
      <c r="J104">
        <v>1293073733</v>
      </c>
      <c r="K104" s="12">
        <f t="shared" si="8"/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9">
        <f t="shared" si="9"/>
        <v>127.75000000000001</v>
      </c>
      <c r="R104" s="11">
        <f t="shared" si="10"/>
        <v>117.92307692307692</v>
      </c>
      <c r="S104" t="s">
        <v>8312</v>
      </c>
      <c r="T104" t="s">
        <v>8314</v>
      </c>
      <c r="U104">
        <f t="shared" si="11"/>
        <v>11</v>
      </c>
      <c r="V104" t="str">
        <f t="shared" si="12"/>
        <v>Nov</v>
      </c>
      <c r="W104">
        <f t="shared" si="13"/>
        <v>2010</v>
      </c>
    </row>
    <row r="105" spans="1:23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4">
        <f t="shared" si="7"/>
        <v>41705.805902777778</v>
      </c>
      <c r="J105">
        <v>1394220030</v>
      </c>
      <c r="K105" s="12">
        <f t="shared" si="8"/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9">
        <f t="shared" si="9"/>
        <v>105.15384615384616</v>
      </c>
      <c r="R105" s="11">
        <f t="shared" si="10"/>
        <v>27.897959183673468</v>
      </c>
      <c r="S105" t="s">
        <v>8312</v>
      </c>
      <c r="T105" t="s">
        <v>8314</v>
      </c>
      <c r="U105">
        <f t="shared" si="11"/>
        <v>2</v>
      </c>
      <c r="V105" t="str">
        <f t="shared" si="12"/>
        <v>Feb</v>
      </c>
      <c r="W105">
        <f t="shared" si="13"/>
        <v>2014</v>
      </c>
    </row>
    <row r="106" spans="1:23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4">
        <f t="shared" si="7"/>
        <v>40636.041666666664</v>
      </c>
      <c r="J106">
        <v>1301792400</v>
      </c>
      <c r="K106" s="12">
        <f t="shared" si="8"/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9">
        <f t="shared" si="9"/>
        <v>120</v>
      </c>
      <c r="R106" s="11">
        <f t="shared" si="10"/>
        <v>60</v>
      </c>
      <c r="S106" t="s">
        <v>8312</v>
      </c>
      <c r="T106" t="s">
        <v>8314</v>
      </c>
      <c r="U106">
        <f t="shared" si="11"/>
        <v>3</v>
      </c>
      <c r="V106" t="str">
        <f t="shared" si="12"/>
        <v>Mar</v>
      </c>
      <c r="W106">
        <f t="shared" si="13"/>
        <v>2011</v>
      </c>
    </row>
    <row r="107" spans="1:23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4">
        <f t="shared" si="7"/>
        <v>42504</v>
      </c>
      <c r="J107">
        <v>1463184000</v>
      </c>
      <c r="K107" s="12">
        <f t="shared" si="8"/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9">
        <f t="shared" si="9"/>
        <v>107.40909090909089</v>
      </c>
      <c r="R107" s="11">
        <f t="shared" si="10"/>
        <v>39.383333333333333</v>
      </c>
      <c r="S107" t="s">
        <v>8312</v>
      </c>
      <c r="T107" t="s">
        <v>8314</v>
      </c>
      <c r="U107">
        <f t="shared" si="11"/>
        <v>4</v>
      </c>
      <c r="V107" t="str">
        <f t="shared" si="12"/>
        <v>Apr</v>
      </c>
      <c r="W107">
        <f t="shared" si="13"/>
        <v>2016</v>
      </c>
    </row>
    <row r="108" spans="1:23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4">
        <f t="shared" si="7"/>
        <v>41001.776631944449</v>
      </c>
      <c r="J108">
        <v>1333391901</v>
      </c>
      <c r="K108" s="12">
        <f t="shared" si="8"/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9">
        <f t="shared" si="9"/>
        <v>100.49999999999999</v>
      </c>
      <c r="R108" s="11">
        <f t="shared" si="10"/>
        <v>186.11111111111111</v>
      </c>
      <c r="S108" t="s">
        <v>8312</v>
      </c>
      <c r="T108" t="s">
        <v>8314</v>
      </c>
      <c r="U108">
        <f t="shared" si="11"/>
        <v>3</v>
      </c>
      <c r="V108" t="str">
        <f t="shared" si="12"/>
        <v>Mar</v>
      </c>
      <c r="W108">
        <f t="shared" si="13"/>
        <v>2012</v>
      </c>
    </row>
    <row r="109" spans="1:23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4">
        <f t="shared" si="7"/>
        <v>40657.982488425929</v>
      </c>
      <c r="J109">
        <v>1303688087</v>
      </c>
      <c r="K109" s="12">
        <f t="shared" si="8"/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9">
        <f t="shared" si="9"/>
        <v>102.46666666666667</v>
      </c>
      <c r="R109" s="11">
        <f t="shared" si="10"/>
        <v>111.37681159420291</v>
      </c>
      <c r="S109" t="s">
        <v>8312</v>
      </c>
      <c r="T109" t="s">
        <v>8314</v>
      </c>
      <c r="U109">
        <f t="shared" si="11"/>
        <v>4</v>
      </c>
      <c r="V109" t="str">
        <f t="shared" si="12"/>
        <v>Apr</v>
      </c>
      <c r="W109">
        <f t="shared" si="13"/>
        <v>2011</v>
      </c>
    </row>
    <row r="110" spans="1:23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4">
        <f t="shared" si="7"/>
        <v>41425.613078703704</v>
      </c>
      <c r="J110">
        <v>1370011370</v>
      </c>
      <c r="K110" s="12">
        <f t="shared" si="8"/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9">
        <f t="shared" si="9"/>
        <v>246.66666666666669</v>
      </c>
      <c r="R110" s="11">
        <f t="shared" si="10"/>
        <v>78.723404255319153</v>
      </c>
      <c r="S110" t="s">
        <v>8312</v>
      </c>
      <c r="T110" t="s">
        <v>8314</v>
      </c>
      <c r="U110">
        <f t="shared" si="11"/>
        <v>4</v>
      </c>
      <c r="V110" t="str">
        <f t="shared" si="12"/>
        <v>Apr</v>
      </c>
      <c r="W110">
        <f t="shared" si="13"/>
        <v>2013</v>
      </c>
    </row>
    <row r="111" spans="1:23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4">
        <f t="shared" si="7"/>
        <v>40600.025810185187</v>
      </c>
      <c r="J111">
        <v>1298680630</v>
      </c>
      <c r="K111" s="12">
        <f t="shared" si="8"/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9">
        <f t="shared" si="9"/>
        <v>219.49999999999997</v>
      </c>
      <c r="R111" s="11">
        <f t="shared" si="10"/>
        <v>46.702127659574465</v>
      </c>
      <c r="S111" t="s">
        <v>8312</v>
      </c>
      <c r="T111" t="s">
        <v>8314</v>
      </c>
      <c r="U111">
        <f t="shared" si="11"/>
        <v>1</v>
      </c>
      <c r="V111" t="str">
        <f t="shared" si="12"/>
        <v>Jan</v>
      </c>
      <c r="W111">
        <f t="shared" si="13"/>
        <v>2011</v>
      </c>
    </row>
    <row r="112" spans="1:23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4">
        <f t="shared" si="7"/>
        <v>41592.249305555553</v>
      </c>
      <c r="J112">
        <v>1384408740</v>
      </c>
      <c r="K112" s="12">
        <f t="shared" si="8"/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9">
        <f t="shared" si="9"/>
        <v>130.76923076923077</v>
      </c>
      <c r="R112" s="11">
        <f t="shared" si="10"/>
        <v>65.384615384615387</v>
      </c>
      <c r="S112" t="s">
        <v>8312</v>
      </c>
      <c r="T112" t="s">
        <v>8314</v>
      </c>
      <c r="U112">
        <f t="shared" si="11"/>
        <v>10</v>
      </c>
      <c r="V112" t="str">
        <f t="shared" si="12"/>
        <v>Oct</v>
      </c>
      <c r="W112">
        <f t="shared" si="13"/>
        <v>2013</v>
      </c>
    </row>
    <row r="113" spans="1:23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4">
        <f t="shared" si="7"/>
        <v>42155.333182870367</v>
      </c>
      <c r="J113">
        <v>1433059187</v>
      </c>
      <c r="K113" s="12">
        <f t="shared" si="8"/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9">
        <f t="shared" si="9"/>
        <v>154.57142857142858</v>
      </c>
      <c r="R113" s="11">
        <f t="shared" si="10"/>
        <v>102.0754716981132</v>
      </c>
      <c r="S113" t="s">
        <v>8312</v>
      </c>
      <c r="T113" t="s">
        <v>8314</v>
      </c>
      <c r="U113">
        <f t="shared" si="11"/>
        <v>5</v>
      </c>
      <c r="V113" t="str">
        <f t="shared" si="12"/>
        <v>May</v>
      </c>
      <c r="W113">
        <f t="shared" si="13"/>
        <v>2015</v>
      </c>
    </row>
    <row r="114" spans="1:23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4">
        <f t="shared" si="7"/>
        <v>41742.083333333336</v>
      </c>
      <c r="J114">
        <v>1397354400</v>
      </c>
      <c r="K114" s="12">
        <f t="shared" si="8"/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9">
        <f t="shared" si="9"/>
        <v>104</v>
      </c>
      <c r="R114" s="11">
        <f t="shared" si="10"/>
        <v>64.197530864197532</v>
      </c>
      <c r="S114" t="s">
        <v>8312</v>
      </c>
      <c r="T114" t="s">
        <v>8314</v>
      </c>
      <c r="U114">
        <f t="shared" si="11"/>
        <v>3</v>
      </c>
      <c r="V114" t="str">
        <f t="shared" si="12"/>
        <v>Mar</v>
      </c>
      <c r="W114">
        <f t="shared" si="13"/>
        <v>2014</v>
      </c>
    </row>
    <row r="115" spans="1:23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4">
        <f t="shared" si="7"/>
        <v>40761.625</v>
      </c>
      <c r="J115">
        <v>1312642800</v>
      </c>
      <c r="K115" s="12">
        <f t="shared" si="8"/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9">
        <f t="shared" si="9"/>
        <v>141</v>
      </c>
      <c r="R115" s="11">
        <f t="shared" si="10"/>
        <v>90.384615384615387</v>
      </c>
      <c r="S115" t="s">
        <v>8312</v>
      </c>
      <c r="T115" t="s">
        <v>8314</v>
      </c>
      <c r="U115">
        <f t="shared" si="11"/>
        <v>7</v>
      </c>
      <c r="V115" t="str">
        <f t="shared" si="12"/>
        <v>Jul</v>
      </c>
      <c r="W115">
        <f t="shared" si="13"/>
        <v>2011</v>
      </c>
    </row>
    <row r="116" spans="1:23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4">
        <f t="shared" si="7"/>
        <v>40921.27416666667</v>
      </c>
      <c r="J116">
        <v>1326436488</v>
      </c>
      <c r="K116" s="12">
        <f t="shared" si="8"/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9">
        <f t="shared" si="9"/>
        <v>103.33333333333334</v>
      </c>
      <c r="R116" s="11">
        <f t="shared" si="10"/>
        <v>88.571428571428569</v>
      </c>
      <c r="S116" t="s">
        <v>8312</v>
      </c>
      <c r="T116" t="s">
        <v>8314</v>
      </c>
      <c r="U116">
        <f t="shared" si="11"/>
        <v>11</v>
      </c>
      <c r="V116" t="str">
        <f t="shared" si="12"/>
        <v>Nov</v>
      </c>
      <c r="W116">
        <f t="shared" si="13"/>
        <v>2011</v>
      </c>
    </row>
    <row r="117" spans="1:23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4">
        <f t="shared" si="7"/>
        <v>40943.738935185182</v>
      </c>
      <c r="J117">
        <v>1328377444</v>
      </c>
      <c r="K117" s="12">
        <f t="shared" si="8"/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9">
        <f t="shared" si="9"/>
        <v>140.44444444444443</v>
      </c>
      <c r="R117" s="11">
        <f t="shared" si="10"/>
        <v>28.727272727272727</v>
      </c>
      <c r="S117" t="s">
        <v>8312</v>
      </c>
      <c r="T117" t="s">
        <v>8314</v>
      </c>
      <c r="U117">
        <f t="shared" si="11"/>
        <v>1</v>
      </c>
      <c r="V117" t="str">
        <f t="shared" si="12"/>
        <v>Jan</v>
      </c>
      <c r="W117">
        <f t="shared" si="13"/>
        <v>2012</v>
      </c>
    </row>
    <row r="118" spans="1:23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4">
        <f t="shared" si="7"/>
        <v>40641.455497685187</v>
      </c>
      <c r="J118">
        <v>1302260155</v>
      </c>
      <c r="K118" s="12">
        <f t="shared" si="8"/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9">
        <f t="shared" si="9"/>
        <v>113.65714285714286</v>
      </c>
      <c r="R118" s="11">
        <f t="shared" si="10"/>
        <v>69.78947368421052</v>
      </c>
      <c r="S118" t="s">
        <v>8312</v>
      </c>
      <c r="T118" t="s">
        <v>8314</v>
      </c>
      <c r="U118">
        <f t="shared" si="11"/>
        <v>2</v>
      </c>
      <c r="V118" t="str">
        <f t="shared" si="12"/>
        <v>Feb</v>
      </c>
      <c r="W118">
        <f t="shared" si="13"/>
        <v>2011</v>
      </c>
    </row>
    <row r="119" spans="1:23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4">
        <f t="shared" si="7"/>
        <v>40338.791666666664</v>
      </c>
      <c r="J119">
        <v>1276110000</v>
      </c>
      <c r="K119" s="12">
        <f t="shared" si="8"/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9">
        <f t="shared" si="9"/>
        <v>100.49377777777779</v>
      </c>
      <c r="R119" s="11">
        <f t="shared" si="10"/>
        <v>167.48962962962963</v>
      </c>
      <c r="S119" t="s">
        <v>8312</v>
      </c>
      <c r="T119" t="s">
        <v>8314</v>
      </c>
      <c r="U119">
        <f t="shared" si="11"/>
        <v>3</v>
      </c>
      <c r="V119" t="str">
        <f t="shared" si="12"/>
        <v>Mar</v>
      </c>
      <c r="W119">
        <f t="shared" si="13"/>
        <v>2010</v>
      </c>
    </row>
    <row r="120" spans="1:23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4">
        <f t="shared" si="7"/>
        <v>40753.053657407407</v>
      </c>
      <c r="J120">
        <v>1311902236</v>
      </c>
      <c r="K120" s="12">
        <f t="shared" si="8"/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9">
        <f t="shared" si="9"/>
        <v>113.03159999999998</v>
      </c>
      <c r="R120" s="11">
        <f t="shared" si="10"/>
        <v>144.91230769230768</v>
      </c>
      <c r="S120" t="s">
        <v>8312</v>
      </c>
      <c r="T120" t="s">
        <v>8314</v>
      </c>
      <c r="U120">
        <f t="shared" si="11"/>
        <v>6</v>
      </c>
      <c r="V120" t="str">
        <f t="shared" si="12"/>
        <v>Jun</v>
      </c>
      <c r="W120">
        <f t="shared" si="13"/>
        <v>2011</v>
      </c>
    </row>
    <row r="121" spans="1:23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4">
        <f t="shared" si="7"/>
        <v>40768.958333333336</v>
      </c>
      <c r="J121">
        <v>1313276400</v>
      </c>
      <c r="K121" s="12">
        <f t="shared" si="8"/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9">
        <f t="shared" si="9"/>
        <v>104.55692307692308</v>
      </c>
      <c r="R121" s="11">
        <f t="shared" si="10"/>
        <v>91.840540540540545</v>
      </c>
      <c r="S121" t="s">
        <v>8312</v>
      </c>
      <c r="T121" t="s">
        <v>8314</v>
      </c>
      <c r="U121">
        <f t="shared" si="11"/>
        <v>7</v>
      </c>
      <c r="V121" t="str">
        <f t="shared" si="12"/>
        <v>Jul</v>
      </c>
      <c r="W121">
        <f t="shared" si="13"/>
        <v>2011</v>
      </c>
    </row>
    <row r="122" spans="1:23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4">
        <f t="shared" si="7"/>
        <v>42646.049849537041</v>
      </c>
      <c r="J122">
        <v>1475457107</v>
      </c>
      <c r="K122" s="12">
        <f t="shared" si="8"/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9">
        <f t="shared" si="9"/>
        <v>1.4285714285714287E-2</v>
      </c>
      <c r="R122" s="11">
        <f t="shared" si="10"/>
        <v>10</v>
      </c>
      <c r="S122" t="s">
        <v>8312</v>
      </c>
      <c r="T122" t="s">
        <v>8315</v>
      </c>
      <c r="U122">
        <f t="shared" si="11"/>
        <v>9</v>
      </c>
      <c r="V122" t="str">
        <f t="shared" si="12"/>
        <v>Sep</v>
      </c>
      <c r="W122">
        <f t="shared" si="13"/>
        <v>2016</v>
      </c>
    </row>
    <row r="123" spans="1:23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4">
        <f t="shared" si="7"/>
        <v>42112.427777777775</v>
      </c>
      <c r="J123">
        <v>1429352160</v>
      </c>
      <c r="K123" s="12">
        <f t="shared" si="8"/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9">
        <f t="shared" si="9"/>
        <v>3.3333333333333333E-2</v>
      </c>
      <c r="R123" s="11">
        <f t="shared" si="10"/>
        <v>1</v>
      </c>
      <c r="S123" t="s">
        <v>8312</v>
      </c>
      <c r="T123" t="s">
        <v>8315</v>
      </c>
      <c r="U123">
        <f t="shared" si="11"/>
        <v>4</v>
      </c>
      <c r="V123" t="str">
        <f t="shared" si="12"/>
        <v>Apr</v>
      </c>
      <c r="W123">
        <f t="shared" si="13"/>
        <v>2015</v>
      </c>
    </row>
    <row r="124" spans="1:23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4">
        <f t="shared" si="7"/>
        <v>42653.431793981479</v>
      </c>
      <c r="J124">
        <v>1476094907</v>
      </c>
      <c r="K124" s="12">
        <f t="shared" si="8"/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9">
        <f t="shared" si="9"/>
        <v>0</v>
      </c>
      <c r="R124" s="11" t="e">
        <f t="shared" si="10"/>
        <v>#DIV/0!</v>
      </c>
      <c r="S124" t="s">
        <v>8312</v>
      </c>
      <c r="T124" t="s">
        <v>8315</v>
      </c>
      <c r="U124">
        <f t="shared" si="11"/>
        <v>8</v>
      </c>
      <c r="V124" t="str">
        <f t="shared" si="12"/>
        <v>Aug</v>
      </c>
      <c r="W124">
        <f t="shared" si="13"/>
        <v>2016</v>
      </c>
    </row>
    <row r="125" spans="1:23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4">
        <f t="shared" si="7"/>
        <v>41940.916666666664</v>
      </c>
      <c r="J125">
        <v>1414533600</v>
      </c>
      <c r="K125" s="12">
        <f t="shared" si="8"/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9">
        <f t="shared" si="9"/>
        <v>0.27454545454545454</v>
      </c>
      <c r="R125" s="11">
        <f t="shared" si="10"/>
        <v>25.166666666666668</v>
      </c>
      <c r="S125" t="s">
        <v>8312</v>
      </c>
      <c r="T125" t="s">
        <v>8315</v>
      </c>
      <c r="U125">
        <f t="shared" si="11"/>
        <v>9</v>
      </c>
      <c r="V125" t="str">
        <f t="shared" si="12"/>
        <v>Sep</v>
      </c>
      <c r="W125">
        <f t="shared" si="13"/>
        <v>2014</v>
      </c>
    </row>
    <row r="126" spans="1:23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4">
        <f t="shared" si="7"/>
        <v>42139.928726851853</v>
      </c>
      <c r="J126">
        <v>1431728242</v>
      </c>
      <c r="K126" s="12">
        <f t="shared" si="8"/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9">
        <f t="shared" si="9"/>
        <v>0</v>
      </c>
      <c r="R126" s="11" t="e">
        <f t="shared" si="10"/>
        <v>#DIV/0!</v>
      </c>
      <c r="S126" t="s">
        <v>8312</v>
      </c>
      <c r="T126" t="s">
        <v>8315</v>
      </c>
      <c r="U126">
        <f t="shared" si="11"/>
        <v>4</v>
      </c>
      <c r="V126" t="str">
        <f t="shared" si="12"/>
        <v>Apr</v>
      </c>
      <c r="W126">
        <f t="shared" si="13"/>
        <v>2015</v>
      </c>
    </row>
    <row r="127" spans="1:23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4">
        <f t="shared" si="7"/>
        <v>42769.993981481486</v>
      </c>
      <c r="J127">
        <v>1486165880</v>
      </c>
      <c r="K127" s="12">
        <f t="shared" si="8"/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9">
        <f t="shared" si="9"/>
        <v>14.000000000000002</v>
      </c>
      <c r="R127" s="11">
        <f t="shared" si="10"/>
        <v>11.666666666666666</v>
      </c>
      <c r="S127" t="s">
        <v>8312</v>
      </c>
      <c r="T127" t="s">
        <v>8315</v>
      </c>
      <c r="U127">
        <f t="shared" si="11"/>
        <v>12</v>
      </c>
      <c r="V127" t="str">
        <f t="shared" si="12"/>
        <v>Dec</v>
      </c>
      <c r="W127">
        <f t="shared" si="13"/>
        <v>2016</v>
      </c>
    </row>
    <row r="128" spans="1:23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4">
        <f t="shared" si="7"/>
        <v>42166.083333333328</v>
      </c>
      <c r="J128">
        <v>1433988000</v>
      </c>
      <c r="K128" s="12">
        <f t="shared" si="8"/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9">
        <f t="shared" si="9"/>
        <v>5.548</v>
      </c>
      <c r="R128" s="11">
        <f t="shared" si="10"/>
        <v>106.69230769230769</v>
      </c>
      <c r="S128" t="s">
        <v>8312</v>
      </c>
      <c r="T128" t="s">
        <v>8315</v>
      </c>
      <c r="U128">
        <f t="shared" si="11"/>
        <v>5</v>
      </c>
      <c r="V128" t="str">
        <f t="shared" si="12"/>
        <v>May</v>
      </c>
      <c r="W128">
        <f t="shared" si="13"/>
        <v>2015</v>
      </c>
    </row>
    <row r="129" spans="1:23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4">
        <f t="shared" si="7"/>
        <v>42097.582650462966</v>
      </c>
      <c r="J129">
        <v>1428069541</v>
      </c>
      <c r="K129" s="12">
        <f t="shared" si="8"/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9">
        <f t="shared" si="9"/>
        <v>2.375</v>
      </c>
      <c r="R129" s="11">
        <f t="shared" si="10"/>
        <v>47.5</v>
      </c>
      <c r="S129" t="s">
        <v>8312</v>
      </c>
      <c r="T129" t="s">
        <v>8315</v>
      </c>
      <c r="U129">
        <f t="shared" si="11"/>
        <v>3</v>
      </c>
      <c r="V129" t="str">
        <f t="shared" si="12"/>
        <v>Mar</v>
      </c>
      <c r="W129">
        <f t="shared" si="13"/>
        <v>2015</v>
      </c>
    </row>
    <row r="130" spans="1:23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4">
        <f t="shared" si="7"/>
        <v>42663.22792824074</v>
      </c>
      <c r="J130">
        <v>1476941293</v>
      </c>
      <c r="K130" s="12">
        <f t="shared" si="8"/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9">
        <f t="shared" si="9"/>
        <v>1.867</v>
      </c>
      <c r="R130" s="11">
        <f t="shared" si="10"/>
        <v>311.16666666666669</v>
      </c>
      <c r="S130" t="s">
        <v>8312</v>
      </c>
      <c r="T130" t="s">
        <v>8315</v>
      </c>
      <c r="U130">
        <f t="shared" si="11"/>
        <v>9</v>
      </c>
      <c r="V130" t="str">
        <f t="shared" si="12"/>
        <v>Sep</v>
      </c>
      <c r="W130">
        <f t="shared" si="13"/>
        <v>2016</v>
      </c>
    </row>
    <row r="131" spans="1:23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4">
        <f t="shared" ref="I131:I194" si="14">(((J131/60)/60)/24)+DATE(1970,1,1)</f>
        <v>41942.937303240738</v>
      </c>
      <c r="J131">
        <v>1414708183</v>
      </c>
      <c r="K131" s="12">
        <f t="shared" ref="K131:K194" si="15">(((L131/60)/60)/24)+DATE(1970,1,1)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9">
        <f t="shared" ref="Q131:Q194" si="16">(E131/D131)*100</f>
        <v>0</v>
      </c>
      <c r="R131" s="11" t="e">
        <f t="shared" ref="R131:R194" si="17">E131/N131</f>
        <v>#DIV/0!</v>
      </c>
      <c r="S131" t="s">
        <v>8312</v>
      </c>
      <c r="T131" t="s">
        <v>8315</v>
      </c>
      <c r="U131">
        <f t="shared" ref="U131:U194" si="18">MONTH(K131)</f>
        <v>8</v>
      </c>
      <c r="V131" t="str">
        <f t="shared" ref="V131:V194" si="19">TEXT(U131*29, "mmm")</f>
        <v>Aug</v>
      </c>
      <c r="W131">
        <f t="shared" ref="W131:W194" si="20">YEAR(K131)</f>
        <v>2014</v>
      </c>
    </row>
    <row r="132" spans="1:23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4">
        <f t="shared" si="14"/>
        <v>41806.844444444447</v>
      </c>
      <c r="J132">
        <v>1402949760</v>
      </c>
      <c r="K132" s="12">
        <f t="shared" si="15"/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9">
        <f t="shared" si="16"/>
        <v>0</v>
      </c>
      <c r="R132" s="11" t="e">
        <f t="shared" si="17"/>
        <v>#DIV/0!</v>
      </c>
      <c r="S132" t="s">
        <v>8312</v>
      </c>
      <c r="T132" t="s">
        <v>8315</v>
      </c>
      <c r="U132">
        <f t="shared" si="18"/>
        <v>5</v>
      </c>
      <c r="V132" t="str">
        <f t="shared" si="19"/>
        <v>May</v>
      </c>
      <c r="W132">
        <f t="shared" si="20"/>
        <v>2014</v>
      </c>
    </row>
    <row r="133" spans="1:23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4">
        <f t="shared" si="14"/>
        <v>42557</v>
      </c>
      <c r="J133">
        <v>1467763200</v>
      </c>
      <c r="K133" s="12">
        <f t="shared" si="15"/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9">
        <f t="shared" si="16"/>
        <v>0</v>
      </c>
      <c r="R133" s="11" t="e">
        <f t="shared" si="17"/>
        <v>#DIV/0!</v>
      </c>
      <c r="S133" t="s">
        <v>8312</v>
      </c>
      <c r="T133" t="s">
        <v>8315</v>
      </c>
      <c r="U133">
        <f t="shared" si="18"/>
        <v>6</v>
      </c>
      <c r="V133" t="str">
        <f t="shared" si="19"/>
        <v>Jun</v>
      </c>
      <c r="W133">
        <f t="shared" si="20"/>
        <v>2016</v>
      </c>
    </row>
    <row r="134" spans="1:23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4">
        <f t="shared" si="14"/>
        <v>41950.854247685187</v>
      </c>
      <c r="J134">
        <v>1415392207</v>
      </c>
      <c r="K134" s="12">
        <f t="shared" si="15"/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9">
        <f t="shared" si="16"/>
        <v>9.5687499999999996</v>
      </c>
      <c r="R134" s="11">
        <f t="shared" si="17"/>
        <v>94.506172839506178</v>
      </c>
      <c r="S134" t="s">
        <v>8312</v>
      </c>
      <c r="T134" t="s">
        <v>8315</v>
      </c>
      <c r="U134">
        <f t="shared" si="18"/>
        <v>9</v>
      </c>
      <c r="V134" t="str">
        <f t="shared" si="19"/>
        <v>Sep</v>
      </c>
      <c r="W134">
        <f t="shared" si="20"/>
        <v>2014</v>
      </c>
    </row>
    <row r="135" spans="1:23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4">
        <f t="shared" si="14"/>
        <v>42521.729861111111</v>
      </c>
      <c r="J135">
        <v>1464715860</v>
      </c>
      <c r="K135" s="12">
        <f t="shared" si="15"/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9">
        <f t="shared" si="16"/>
        <v>0</v>
      </c>
      <c r="R135" s="11" t="e">
        <f t="shared" si="17"/>
        <v>#DIV/0!</v>
      </c>
      <c r="S135" t="s">
        <v>8312</v>
      </c>
      <c r="T135" t="s">
        <v>8315</v>
      </c>
      <c r="U135">
        <f t="shared" si="18"/>
        <v>5</v>
      </c>
      <c r="V135" t="str">
        <f t="shared" si="19"/>
        <v>May</v>
      </c>
      <c r="W135">
        <f t="shared" si="20"/>
        <v>2016</v>
      </c>
    </row>
    <row r="136" spans="1:23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4">
        <f t="shared" si="14"/>
        <v>42251.708333333328</v>
      </c>
      <c r="J136">
        <v>1441386000</v>
      </c>
      <c r="K136" s="12">
        <f t="shared" si="15"/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9">
        <f t="shared" si="16"/>
        <v>0</v>
      </c>
      <c r="R136" s="11" t="e">
        <f t="shared" si="17"/>
        <v>#DIV/0!</v>
      </c>
      <c r="S136" t="s">
        <v>8312</v>
      </c>
      <c r="T136" t="s">
        <v>8315</v>
      </c>
      <c r="U136">
        <f t="shared" si="18"/>
        <v>8</v>
      </c>
      <c r="V136" t="str">
        <f t="shared" si="19"/>
        <v>Aug</v>
      </c>
      <c r="W136">
        <f t="shared" si="20"/>
        <v>2015</v>
      </c>
    </row>
    <row r="137" spans="1:23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4">
        <f t="shared" si="14"/>
        <v>41821.791666666664</v>
      </c>
      <c r="J137">
        <v>1404241200</v>
      </c>
      <c r="K137" s="12">
        <f t="shared" si="15"/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9">
        <f t="shared" si="16"/>
        <v>13.433333333333334</v>
      </c>
      <c r="R137" s="11">
        <f t="shared" si="17"/>
        <v>80.599999999999994</v>
      </c>
      <c r="S137" t="s">
        <v>8312</v>
      </c>
      <c r="T137" t="s">
        <v>8315</v>
      </c>
      <c r="U137">
        <f t="shared" si="18"/>
        <v>5</v>
      </c>
      <c r="V137" t="str">
        <f t="shared" si="19"/>
        <v>May</v>
      </c>
      <c r="W137">
        <f t="shared" si="20"/>
        <v>2014</v>
      </c>
    </row>
    <row r="138" spans="1:23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4">
        <f t="shared" si="14"/>
        <v>42140.427777777775</v>
      </c>
      <c r="J138">
        <v>1431771360</v>
      </c>
      <c r="K138" s="12">
        <f t="shared" si="15"/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9">
        <f t="shared" si="16"/>
        <v>0</v>
      </c>
      <c r="R138" s="11" t="e">
        <f t="shared" si="17"/>
        <v>#DIV/0!</v>
      </c>
      <c r="S138" t="s">
        <v>8312</v>
      </c>
      <c r="T138" t="s">
        <v>8315</v>
      </c>
      <c r="U138">
        <f t="shared" si="18"/>
        <v>4</v>
      </c>
      <c r="V138" t="str">
        <f t="shared" si="19"/>
        <v>Apr</v>
      </c>
      <c r="W138">
        <f t="shared" si="20"/>
        <v>2015</v>
      </c>
    </row>
    <row r="139" spans="1:23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4">
        <f t="shared" si="14"/>
        <v>42289.573993055557</v>
      </c>
      <c r="J139">
        <v>1444657593</v>
      </c>
      <c r="K139" s="12">
        <f t="shared" si="15"/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9">
        <f t="shared" si="16"/>
        <v>0</v>
      </c>
      <c r="R139" s="11" t="e">
        <f t="shared" si="17"/>
        <v>#DIV/0!</v>
      </c>
      <c r="S139" t="s">
        <v>8312</v>
      </c>
      <c r="T139" t="s">
        <v>8315</v>
      </c>
      <c r="U139">
        <f t="shared" si="18"/>
        <v>8</v>
      </c>
      <c r="V139" t="str">
        <f t="shared" si="19"/>
        <v>Aug</v>
      </c>
      <c r="W139">
        <f t="shared" si="20"/>
        <v>2015</v>
      </c>
    </row>
    <row r="140" spans="1:23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4">
        <f t="shared" si="14"/>
        <v>42217.207638888889</v>
      </c>
      <c r="J140">
        <v>1438405140</v>
      </c>
      <c r="K140" s="12">
        <f t="shared" si="15"/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9">
        <f t="shared" si="16"/>
        <v>3.1413333333333333</v>
      </c>
      <c r="R140" s="11">
        <f t="shared" si="17"/>
        <v>81.241379310344826</v>
      </c>
      <c r="S140" t="s">
        <v>8312</v>
      </c>
      <c r="T140" t="s">
        <v>8315</v>
      </c>
      <c r="U140">
        <f t="shared" si="18"/>
        <v>7</v>
      </c>
      <c r="V140" t="str">
        <f t="shared" si="19"/>
        <v>Jul</v>
      </c>
      <c r="W140">
        <f t="shared" si="20"/>
        <v>2015</v>
      </c>
    </row>
    <row r="141" spans="1:23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4">
        <f t="shared" si="14"/>
        <v>42197.920972222222</v>
      </c>
      <c r="J141">
        <v>1436738772</v>
      </c>
      <c r="K141" s="12">
        <f t="shared" si="15"/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9">
        <f t="shared" si="16"/>
        <v>100</v>
      </c>
      <c r="R141" s="11">
        <f t="shared" si="17"/>
        <v>500</v>
      </c>
      <c r="S141" t="s">
        <v>8312</v>
      </c>
      <c r="T141" t="s">
        <v>8315</v>
      </c>
      <c r="U141">
        <f t="shared" si="18"/>
        <v>7</v>
      </c>
      <c r="V141" t="str">
        <f t="shared" si="19"/>
        <v>Jul</v>
      </c>
      <c r="W141">
        <f t="shared" si="20"/>
        <v>2015</v>
      </c>
    </row>
    <row r="142" spans="1:23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4">
        <f t="shared" si="14"/>
        <v>42083.15662037037</v>
      </c>
      <c r="J142">
        <v>1426823132</v>
      </c>
      <c r="K142" s="12">
        <f t="shared" si="15"/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9">
        <f t="shared" si="16"/>
        <v>0</v>
      </c>
      <c r="R142" s="11" t="e">
        <f t="shared" si="17"/>
        <v>#DIV/0!</v>
      </c>
      <c r="S142" t="s">
        <v>8312</v>
      </c>
      <c r="T142" t="s">
        <v>8315</v>
      </c>
      <c r="U142">
        <f t="shared" si="18"/>
        <v>2</v>
      </c>
      <c r="V142" t="str">
        <f t="shared" si="19"/>
        <v>Feb</v>
      </c>
      <c r="W142">
        <f t="shared" si="20"/>
        <v>2015</v>
      </c>
    </row>
    <row r="143" spans="1:23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4">
        <f t="shared" si="14"/>
        <v>42155.153043981481</v>
      </c>
      <c r="J143">
        <v>1433043623</v>
      </c>
      <c r="K143" s="12">
        <f t="shared" si="15"/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9">
        <f t="shared" si="16"/>
        <v>10.775</v>
      </c>
      <c r="R143" s="11">
        <f t="shared" si="17"/>
        <v>46.178571428571431</v>
      </c>
      <c r="S143" t="s">
        <v>8312</v>
      </c>
      <c r="T143" t="s">
        <v>8315</v>
      </c>
      <c r="U143">
        <f t="shared" si="18"/>
        <v>4</v>
      </c>
      <c r="V143" t="str">
        <f t="shared" si="19"/>
        <v>Apr</v>
      </c>
      <c r="W143">
        <f t="shared" si="20"/>
        <v>2015</v>
      </c>
    </row>
    <row r="144" spans="1:23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4">
        <f t="shared" si="14"/>
        <v>41959.934930555552</v>
      </c>
      <c r="J144">
        <v>1416176778</v>
      </c>
      <c r="K144" s="12">
        <f t="shared" si="15"/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9">
        <f t="shared" si="16"/>
        <v>0.33333333333333337</v>
      </c>
      <c r="R144" s="11">
        <f t="shared" si="17"/>
        <v>10</v>
      </c>
      <c r="S144" t="s">
        <v>8312</v>
      </c>
      <c r="T144" t="s">
        <v>8315</v>
      </c>
      <c r="U144">
        <f t="shared" si="18"/>
        <v>10</v>
      </c>
      <c r="V144" t="str">
        <f t="shared" si="19"/>
        <v>Oct</v>
      </c>
      <c r="W144">
        <f t="shared" si="20"/>
        <v>2014</v>
      </c>
    </row>
    <row r="145" spans="1:23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4">
        <f t="shared" si="14"/>
        <v>42616.246527777781</v>
      </c>
      <c r="J145">
        <v>1472882100</v>
      </c>
      <c r="K145" s="12">
        <f t="shared" si="15"/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9">
        <f t="shared" si="16"/>
        <v>0</v>
      </c>
      <c r="R145" s="11" t="e">
        <f t="shared" si="17"/>
        <v>#DIV/0!</v>
      </c>
      <c r="S145" t="s">
        <v>8312</v>
      </c>
      <c r="T145" t="s">
        <v>8315</v>
      </c>
      <c r="U145">
        <f t="shared" si="18"/>
        <v>7</v>
      </c>
      <c r="V145" t="str">
        <f t="shared" si="19"/>
        <v>Jul</v>
      </c>
      <c r="W145">
        <f t="shared" si="20"/>
        <v>2016</v>
      </c>
    </row>
    <row r="146" spans="1:23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4">
        <f t="shared" si="14"/>
        <v>42107.72074074074</v>
      </c>
      <c r="J146">
        <v>1428945472</v>
      </c>
      <c r="K146" s="12">
        <f t="shared" si="15"/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9">
        <f t="shared" si="16"/>
        <v>27.6</v>
      </c>
      <c r="R146" s="11">
        <f t="shared" si="17"/>
        <v>55.945945945945944</v>
      </c>
      <c r="S146" t="s">
        <v>8312</v>
      </c>
      <c r="T146" t="s">
        <v>8315</v>
      </c>
      <c r="U146">
        <f t="shared" si="18"/>
        <v>2</v>
      </c>
      <c r="V146" t="str">
        <f t="shared" si="19"/>
        <v>Feb</v>
      </c>
      <c r="W146">
        <f t="shared" si="20"/>
        <v>2015</v>
      </c>
    </row>
    <row r="147" spans="1:23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4">
        <f t="shared" si="14"/>
        <v>42227.542268518519</v>
      </c>
      <c r="J147">
        <v>1439298052</v>
      </c>
      <c r="K147" s="12">
        <f t="shared" si="15"/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9">
        <f t="shared" si="16"/>
        <v>7.5111111111111111</v>
      </c>
      <c r="R147" s="11">
        <f t="shared" si="17"/>
        <v>37.555555555555557</v>
      </c>
      <c r="S147" t="s">
        <v>8312</v>
      </c>
      <c r="T147" t="s">
        <v>8315</v>
      </c>
      <c r="U147">
        <f t="shared" si="18"/>
        <v>7</v>
      </c>
      <c r="V147" t="str">
        <f t="shared" si="19"/>
        <v>Jul</v>
      </c>
      <c r="W147">
        <f t="shared" si="20"/>
        <v>2015</v>
      </c>
    </row>
    <row r="148" spans="1:23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4">
        <f t="shared" si="14"/>
        <v>42753.016180555554</v>
      </c>
      <c r="J148">
        <v>1484698998</v>
      </c>
      <c r="K148" s="12">
        <f t="shared" si="15"/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9">
        <f t="shared" si="16"/>
        <v>0.57499999999999996</v>
      </c>
      <c r="R148" s="11">
        <f t="shared" si="17"/>
        <v>38.333333333333336</v>
      </c>
      <c r="S148" t="s">
        <v>8312</v>
      </c>
      <c r="T148" t="s">
        <v>8315</v>
      </c>
      <c r="U148">
        <f t="shared" si="18"/>
        <v>11</v>
      </c>
      <c r="V148" t="str">
        <f t="shared" si="19"/>
        <v>Nov</v>
      </c>
      <c r="W148">
        <f t="shared" si="20"/>
        <v>2016</v>
      </c>
    </row>
    <row r="149" spans="1:23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4">
        <f t="shared" si="14"/>
        <v>42012.762499999997</v>
      </c>
      <c r="J149">
        <v>1420741080</v>
      </c>
      <c r="K149" s="12">
        <f t="shared" si="15"/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9">
        <f t="shared" si="16"/>
        <v>0</v>
      </c>
      <c r="R149" s="11" t="e">
        <f t="shared" si="17"/>
        <v>#DIV/0!</v>
      </c>
      <c r="S149" t="s">
        <v>8312</v>
      </c>
      <c r="T149" t="s">
        <v>8315</v>
      </c>
      <c r="U149">
        <f t="shared" si="18"/>
        <v>11</v>
      </c>
      <c r="V149" t="str">
        <f t="shared" si="19"/>
        <v>Nov</v>
      </c>
      <c r="W149">
        <f t="shared" si="20"/>
        <v>2014</v>
      </c>
    </row>
    <row r="150" spans="1:23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4">
        <f t="shared" si="14"/>
        <v>42427.281666666662</v>
      </c>
      <c r="J150">
        <v>1456555536</v>
      </c>
      <c r="K150" s="12">
        <f t="shared" si="15"/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9">
        <f t="shared" si="16"/>
        <v>0.08</v>
      </c>
      <c r="R150" s="11">
        <f t="shared" si="17"/>
        <v>20</v>
      </c>
      <c r="S150" t="s">
        <v>8312</v>
      </c>
      <c r="T150" t="s">
        <v>8315</v>
      </c>
      <c r="U150">
        <f t="shared" si="18"/>
        <v>1</v>
      </c>
      <c r="V150" t="str">
        <f t="shared" si="19"/>
        <v>Jan</v>
      </c>
      <c r="W150">
        <f t="shared" si="20"/>
        <v>2016</v>
      </c>
    </row>
    <row r="151" spans="1:23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4">
        <f t="shared" si="14"/>
        <v>41998.333333333328</v>
      </c>
      <c r="J151">
        <v>1419494400</v>
      </c>
      <c r="K151" s="12">
        <f t="shared" si="15"/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9">
        <f t="shared" si="16"/>
        <v>0.91999999999999993</v>
      </c>
      <c r="R151" s="11">
        <f t="shared" si="17"/>
        <v>15.333333333333334</v>
      </c>
      <c r="S151" t="s">
        <v>8312</v>
      </c>
      <c r="T151" t="s">
        <v>8315</v>
      </c>
      <c r="U151">
        <f t="shared" si="18"/>
        <v>11</v>
      </c>
      <c r="V151" t="str">
        <f t="shared" si="19"/>
        <v>Nov</v>
      </c>
      <c r="W151">
        <f t="shared" si="20"/>
        <v>2014</v>
      </c>
    </row>
    <row r="152" spans="1:23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4">
        <f t="shared" si="14"/>
        <v>42150.161828703705</v>
      </c>
      <c r="J152">
        <v>1432612382</v>
      </c>
      <c r="K152" s="12">
        <f t="shared" si="15"/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9">
        <f t="shared" si="16"/>
        <v>23.163076923076922</v>
      </c>
      <c r="R152" s="11">
        <f t="shared" si="17"/>
        <v>449.43283582089555</v>
      </c>
      <c r="S152" t="s">
        <v>8312</v>
      </c>
      <c r="T152" t="s">
        <v>8315</v>
      </c>
      <c r="U152">
        <f t="shared" si="18"/>
        <v>3</v>
      </c>
      <c r="V152" t="str">
        <f t="shared" si="19"/>
        <v>Mar</v>
      </c>
      <c r="W152">
        <f t="shared" si="20"/>
        <v>2015</v>
      </c>
    </row>
    <row r="153" spans="1:23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4">
        <f t="shared" si="14"/>
        <v>42173.550821759258</v>
      </c>
      <c r="J153">
        <v>1434633191</v>
      </c>
      <c r="K153" s="12">
        <f t="shared" si="15"/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9">
        <f t="shared" si="16"/>
        <v>5.5999999999999994E-2</v>
      </c>
      <c r="R153" s="11">
        <f t="shared" si="17"/>
        <v>28</v>
      </c>
      <c r="S153" t="s">
        <v>8312</v>
      </c>
      <c r="T153" t="s">
        <v>8315</v>
      </c>
      <c r="U153">
        <f t="shared" si="18"/>
        <v>4</v>
      </c>
      <c r="V153" t="str">
        <f t="shared" si="19"/>
        <v>Apr</v>
      </c>
      <c r="W153">
        <f t="shared" si="20"/>
        <v>2015</v>
      </c>
    </row>
    <row r="154" spans="1:23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4">
        <f t="shared" si="14"/>
        <v>41905.077546296299</v>
      </c>
      <c r="J154">
        <v>1411437100</v>
      </c>
      <c r="K154" s="12">
        <f t="shared" si="15"/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9">
        <f t="shared" si="16"/>
        <v>7.8947368421052634E-3</v>
      </c>
      <c r="R154" s="11">
        <f t="shared" si="17"/>
        <v>15</v>
      </c>
      <c r="S154" t="s">
        <v>8312</v>
      </c>
      <c r="T154" t="s">
        <v>8315</v>
      </c>
      <c r="U154">
        <f t="shared" si="18"/>
        <v>8</v>
      </c>
      <c r="V154" t="str">
        <f t="shared" si="19"/>
        <v>Aug</v>
      </c>
      <c r="W154">
        <f t="shared" si="20"/>
        <v>2014</v>
      </c>
    </row>
    <row r="155" spans="1:23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4">
        <f t="shared" si="14"/>
        <v>41975.627824074079</v>
      </c>
      <c r="J155">
        <v>1417532644</v>
      </c>
      <c r="K155" s="12">
        <f t="shared" si="15"/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9">
        <f t="shared" si="16"/>
        <v>0.71799999999999997</v>
      </c>
      <c r="R155" s="11">
        <f t="shared" si="17"/>
        <v>35.9</v>
      </c>
      <c r="S155" t="s">
        <v>8312</v>
      </c>
      <c r="T155" t="s">
        <v>8315</v>
      </c>
      <c r="U155">
        <f t="shared" si="18"/>
        <v>10</v>
      </c>
      <c r="V155" t="str">
        <f t="shared" si="19"/>
        <v>Oct</v>
      </c>
      <c r="W155">
        <f t="shared" si="20"/>
        <v>2014</v>
      </c>
    </row>
    <row r="156" spans="1:23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4">
        <f t="shared" si="14"/>
        <v>42158.547395833331</v>
      </c>
      <c r="J156">
        <v>1433336895</v>
      </c>
      <c r="K156" s="12">
        <f t="shared" si="15"/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9">
        <f t="shared" si="16"/>
        <v>2.666666666666667</v>
      </c>
      <c r="R156" s="11">
        <f t="shared" si="17"/>
        <v>13.333333333333334</v>
      </c>
      <c r="S156" t="s">
        <v>8312</v>
      </c>
      <c r="T156" t="s">
        <v>8315</v>
      </c>
      <c r="U156">
        <f t="shared" si="18"/>
        <v>4</v>
      </c>
      <c r="V156" t="str">
        <f t="shared" si="19"/>
        <v>Apr</v>
      </c>
      <c r="W156">
        <f t="shared" si="20"/>
        <v>2015</v>
      </c>
    </row>
    <row r="157" spans="1:23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4">
        <f t="shared" si="14"/>
        <v>42208.559432870374</v>
      </c>
      <c r="J157">
        <v>1437657935</v>
      </c>
      <c r="K157" s="12">
        <f t="shared" si="15"/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9">
        <f t="shared" si="16"/>
        <v>6.0000000000000001E-3</v>
      </c>
      <c r="R157" s="11">
        <f t="shared" si="17"/>
        <v>20.25</v>
      </c>
      <c r="S157" t="s">
        <v>8312</v>
      </c>
      <c r="T157" t="s">
        <v>8315</v>
      </c>
      <c r="U157">
        <f t="shared" si="18"/>
        <v>6</v>
      </c>
      <c r="V157" t="str">
        <f t="shared" si="19"/>
        <v>Jun</v>
      </c>
      <c r="W157">
        <f t="shared" si="20"/>
        <v>2015</v>
      </c>
    </row>
    <row r="158" spans="1:23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4">
        <f t="shared" si="14"/>
        <v>41854.124953703707</v>
      </c>
      <c r="J158">
        <v>1407034796</v>
      </c>
      <c r="K158" s="12">
        <f t="shared" si="15"/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9">
        <f t="shared" si="16"/>
        <v>5.0999999999999996</v>
      </c>
      <c r="R158" s="11">
        <f t="shared" si="17"/>
        <v>119</v>
      </c>
      <c r="S158" t="s">
        <v>8312</v>
      </c>
      <c r="T158" t="s">
        <v>8315</v>
      </c>
      <c r="U158">
        <f t="shared" si="18"/>
        <v>6</v>
      </c>
      <c r="V158" t="str">
        <f t="shared" si="19"/>
        <v>Jun</v>
      </c>
      <c r="W158">
        <f t="shared" si="20"/>
        <v>2014</v>
      </c>
    </row>
    <row r="159" spans="1:23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4">
        <f t="shared" si="14"/>
        <v>42426.911712962959</v>
      </c>
      <c r="J159">
        <v>1456523572</v>
      </c>
      <c r="K159" s="12">
        <f t="shared" si="15"/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9">
        <f t="shared" si="16"/>
        <v>0.26711185308848079</v>
      </c>
      <c r="R159" s="11">
        <f t="shared" si="17"/>
        <v>4</v>
      </c>
      <c r="S159" t="s">
        <v>8312</v>
      </c>
      <c r="T159" t="s">
        <v>8315</v>
      </c>
      <c r="U159">
        <f t="shared" si="18"/>
        <v>1</v>
      </c>
      <c r="V159" t="str">
        <f t="shared" si="19"/>
        <v>Jan</v>
      </c>
      <c r="W159">
        <f t="shared" si="20"/>
        <v>2016</v>
      </c>
    </row>
    <row r="160" spans="1:23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4">
        <f t="shared" si="14"/>
        <v>41934.07671296296</v>
      </c>
      <c r="J160">
        <v>1413942628</v>
      </c>
      <c r="K160" s="12">
        <f t="shared" si="15"/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9">
        <f t="shared" si="16"/>
        <v>0</v>
      </c>
      <c r="R160" s="11" t="e">
        <f t="shared" si="17"/>
        <v>#DIV/0!</v>
      </c>
      <c r="S160" t="s">
        <v>8312</v>
      </c>
      <c r="T160" t="s">
        <v>8315</v>
      </c>
      <c r="U160">
        <f t="shared" si="18"/>
        <v>9</v>
      </c>
      <c r="V160" t="str">
        <f t="shared" si="19"/>
        <v>Sep</v>
      </c>
      <c r="W160">
        <f t="shared" si="20"/>
        <v>2014</v>
      </c>
    </row>
    <row r="161" spans="1:23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4">
        <f t="shared" si="14"/>
        <v>42554.434548611112</v>
      </c>
      <c r="J161">
        <v>1467541545</v>
      </c>
      <c r="K161" s="12">
        <f t="shared" si="15"/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9">
        <f t="shared" si="16"/>
        <v>2E-3</v>
      </c>
      <c r="R161" s="11">
        <f t="shared" si="17"/>
        <v>10</v>
      </c>
      <c r="S161" t="s">
        <v>8312</v>
      </c>
      <c r="T161" t="s">
        <v>8315</v>
      </c>
      <c r="U161">
        <f t="shared" si="18"/>
        <v>5</v>
      </c>
      <c r="V161" t="str">
        <f t="shared" si="19"/>
        <v>May</v>
      </c>
      <c r="W161">
        <f t="shared" si="20"/>
        <v>2016</v>
      </c>
    </row>
    <row r="162" spans="1:23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4">
        <f t="shared" si="14"/>
        <v>42231.913090277783</v>
      </c>
      <c r="J162">
        <v>1439675691</v>
      </c>
      <c r="K162" s="12">
        <f t="shared" si="15"/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9">
        <f t="shared" si="16"/>
        <v>0</v>
      </c>
      <c r="R162" s="11" t="e">
        <f t="shared" si="17"/>
        <v>#DIV/0!</v>
      </c>
      <c r="S162" t="s">
        <v>8312</v>
      </c>
      <c r="T162" t="s">
        <v>8316</v>
      </c>
      <c r="U162">
        <f t="shared" si="18"/>
        <v>6</v>
      </c>
      <c r="V162" t="str">
        <f t="shared" si="19"/>
        <v>Jun</v>
      </c>
      <c r="W162">
        <f t="shared" si="20"/>
        <v>2015</v>
      </c>
    </row>
    <row r="163" spans="1:23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4">
        <f t="shared" si="14"/>
        <v>41822.687442129631</v>
      </c>
      <c r="J163">
        <v>1404318595</v>
      </c>
      <c r="K163" s="12">
        <f t="shared" si="15"/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9">
        <f t="shared" si="16"/>
        <v>0.01</v>
      </c>
      <c r="R163" s="11">
        <f t="shared" si="17"/>
        <v>5</v>
      </c>
      <c r="S163" t="s">
        <v>8312</v>
      </c>
      <c r="T163" t="s">
        <v>8316</v>
      </c>
      <c r="U163">
        <f t="shared" si="18"/>
        <v>6</v>
      </c>
      <c r="V163" t="str">
        <f t="shared" si="19"/>
        <v>Jun</v>
      </c>
      <c r="W163">
        <f t="shared" si="20"/>
        <v>2014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4">
        <f t="shared" si="14"/>
        <v>41867.987500000003</v>
      </c>
      <c r="J164">
        <v>1408232520</v>
      </c>
      <c r="K164" s="12">
        <f t="shared" si="15"/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9">
        <f t="shared" si="16"/>
        <v>15.535714285714286</v>
      </c>
      <c r="R164" s="11">
        <f t="shared" si="17"/>
        <v>43.5</v>
      </c>
      <c r="S164" t="s">
        <v>8312</v>
      </c>
      <c r="T164" t="s">
        <v>8316</v>
      </c>
      <c r="U164">
        <f t="shared" si="18"/>
        <v>7</v>
      </c>
      <c r="V164" t="str">
        <f t="shared" si="19"/>
        <v>Jul</v>
      </c>
      <c r="W164">
        <f t="shared" si="20"/>
        <v>2014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4">
        <f t="shared" si="14"/>
        <v>42278</v>
      </c>
      <c r="J165">
        <v>1443657600</v>
      </c>
      <c r="K165" s="12">
        <f t="shared" si="15"/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9">
        <f t="shared" si="16"/>
        <v>0</v>
      </c>
      <c r="R165" s="11" t="e">
        <f t="shared" si="17"/>
        <v>#DIV/0!</v>
      </c>
      <c r="S165" t="s">
        <v>8312</v>
      </c>
      <c r="T165" t="s">
        <v>8316</v>
      </c>
      <c r="U165">
        <f t="shared" si="18"/>
        <v>8</v>
      </c>
      <c r="V165" t="str">
        <f t="shared" si="19"/>
        <v>Aug</v>
      </c>
      <c r="W165">
        <f t="shared" si="20"/>
        <v>2015</v>
      </c>
    </row>
    <row r="166" spans="1:23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4">
        <f t="shared" si="14"/>
        <v>41901.762743055559</v>
      </c>
      <c r="J166">
        <v>1411150701</v>
      </c>
      <c r="K166" s="12">
        <f t="shared" si="15"/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9">
        <f t="shared" si="16"/>
        <v>0.53333333333333333</v>
      </c>
      <c r="R166" s="11">
        <f t="shared" si="17"/>
        <v>91.428571428571431</v>
      </c>
      <c r="S166" t="s">
        <v>8312</v>
      </c>
      <c r="T166" t="s">
        <v>8316</v>
      </c>
      <c r="U166">
        <f t="shared" si="18"/>
        <v>7</v>
      </c>
      <c r="V166" t="str">
        <f t="shared" si="19"/>
        <v>Jul</v>
      </c>
      <c r="W166">
        <f t="shared" si="20"/>
        <v>2014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4">
        <f t="shared" si="14"/>
        <v>42381.658842592587</v>
      </c>
      <c r="J167">
        <v>1452613724</v>
      </c>
      <c r="K167" s="12">
        <f t="shared" si="15"/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9">
        <f t="shared" si="16"/>
        <v>0</v>
      </c>
      <c r="R167" s="11" t="e">
        <f t="shared" si="17"/>
        <v>#DIV/0!</v>
      </c>
      <c r="S167" t="s">
        <v>8312</v>
      </c>
      <c r="T167" t="s">
        <v>8316</v>
      </c>
      <c r="U167">
        <f t="shared" si="18"/>
        <v>12</v>
      </c>
      <c r="V167" t="str">
        <f t="shared" si="19"/>
        <v>Dec</v>
      </c>
      <c r="W167">
        <f t="shared" si="20"/>
        <v>2015</v>
      </c>
    </row>
    <row r="168" spans="1:23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4">
        <f t="shared" si="14"/>
        <v>42751.075949074075</v>
      </c>
      <c r="J168">
        <v>1484531362</v>
      </c>
      <c r="K168" s="12">
        <f t="shared" si="15"/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9">
        <f t="shared" si="16"/>
        <v>60</v>
      </c>
      <c r="R168" s="11">
        <f t="shared" si="17"/>
        <v>3000</v>
      </c>
      <c r="S168" t="s">
        <v>8312</v>
      </c>
      <c r="T168" t="s">
        <v>8316</v>
      </c>
      <c r="U168">
        <f t="shared" si="18"/>
        <v>12</v>
      </c>
      <c r="V168" t="str">
        <f t="shared" si="19"/>
        <v>Dec</v>
      </c>
      <c r="W168">
        <f t="shared" si="20"/>
        <v>2016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4">
        <f t="shared" si="14"/>
        <v>42220.927488425921</v>
      </c>
      <c r="J169">
        <v>1438726535</v>
      </c>
      <c r="K169" s="12">
        <f t="shared" si="15"/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9">
        <f t="shared" si="16"/>
        <v>0.01</v>
      </c>
      <c r="R169" s="11">
        <f t="shared" si="17"/>
        <v>5.5</v>
      </c>
      <c r="S169" t="s">
        <v>8312</v>
      </c>
      <c r="T169" t="s">
        <v>8316</v>
      </c>
      <c r="U169">
        <f t="shared" si="18"/>
        <v>6</v>
      </c>
      <c r="V169" t="str">
        <f t="shared" si="19"/>
        <v>Jun</v>
      </c>
      <c r="W169">
        <f t="shared" si="20"/>
        <v>2015</v>
      </c>
    </row>
    <row r="170" spans="1:23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4">
        <f t="shared" si="14"/>
        <v>42082.793634259258</v>
      </c>
      <c r="J170">
        <v>1426791770</v>
      </c>
      <c r="K170" s="12">
        <f t="shared" si="15"/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9">
        <f t="shared" si="16"/>
        <v>4.0625</v>
      </c>
      <c r="R170" s="11">
        <f t="shared" si="17"/>
        <v>108.33333333333333</v>
      </c>
      <c r="S170" t="s">
        <v>8312</v>
      </c>
      <c r="T170" t="s">
        <v>8316</v>
      </c>
      <c r="U170">
        <f t="shared" si="18"/>
        <v>2</v>
      </c>
      <c r="V170" t="str">
        <f t="shared" si="19"/>
        <v>Feb</v>
      </c>
      <c r="W170">
        <f t="shared" si="20"/>
        <v>2015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4">
        <f t="shared" si="14"/>
        <v>41930.505312499998</v>
      </c>
      <c r="J171">
        <v>1413634059</v>
      </c>
      <c r="K171" s="12">
        <f t="shared" si="15"/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9">
        <f t="shared" si="16"/>
        <v>22.400000000000002</v>
      </c>
      <c r="R171" s="11">
        <f t="shared" si="17"/>
        <v>56</v>
      </c>
      <c r="S171" t="s">
        <v>8312</v>
      </c>
      <c r="T171" t="s">
        <v>8316</v>
      </c>
      <c r="U171">
        <f t="shared" si="18"/>
        <v>9</v>
      </c>
      <c r="V171" t="str">
        <f t="shared" si="19"/>
        <v>Sep</v>
      </c>
      <c r="W171">
        <f t="shared" si="20"/>
        <v>2014</v>
      </c>
    </row>
    <row r="172" spans="1:23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4">
        <f t="shared" si="14"/>
        <v>42246.227777777778</v>
      </c>
      <c r="J172">
        <v>1440912480</v>
      </c>
      <c r="K172" s="12">
        <f t="shared" si="15"/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9">
        <f t="shared" si="16"/>
        <v>3.25</v>
      </c>
      <c r="R172" s="11">
        <f t="shared" si="17"/>
        <v>32.5</v>
      </c>
      <c r="S172" t="s">
        <v>8312</v>
      </c>
      <c r="T172" t="s">
        <v>8316</v>
      </c>
      <c r="U172">
        <f t="shared" si="18"/>
        <v>7</v>
      </c>
      <c r="V172" t="str">
        <f t="shared" si="19"/>
        <v>Jul</v>
      </c>
      <c r="W172">
        <f t="shared" si="20"/>
        <v>2015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4">
        <f t="shared" si="14"/>
        <v>42594.180717592593</v>
      </c>
      <c r="J173">
        <v>1470975614</v>
      </c>
      <c r="K173" s="12">
        <f t="shared" si="15"/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9">
        <f t="shared" si="16"/>
        <v>2E-3</v>
      </c>
      <c r="R173" s="11">
        <f t="shared" si="17"/>
        <v>1</v>
      </c>
      <c r="S173" t="s">
        <v>8312</v>
      </c>
      <c r="T173" t="s">
        <v>8316</v>
      </c>
      <c r="U173">
        <f t="shared" si="18"/>
        <v>6</v>
      </c>
      <c r="V173" t="str">
        <f t="shared" si="19"/>
        <v>Jun</v>
      </c>
      <c r="W173">
        <f t="shared" si="20"/>
        <v>2016</v>
      </c>
    </row>
    <row r="174" spans="1:23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4">
        <f t="shared" si="14"/>
        <v>42082.353275462956</v>
      </c>
      <c r="J174">
        <v>1426753723</v>
      </c>
      <c r="K174" s="12">
        <f t="shared" si="15"/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9">
        <f t="shared" si="16"/>
        <v>0</v>
      </c>
      <c r="R174" s="11" t="e">
        <f t="shared" si="17"/>
        <v>#DIV/0!</v>
      </c>
      <c r="S174" t="s">
        <v>8312</v>
      </c>
      <c r="T174" t="s">
        <v>8316</v>
      </c>
      <c r="U174">
        <f t="shared" si="18"/>
        <v>2</v>
      </c>
      <c r="V174" t="str">
        <f t="shared" si="19"/>
        <v>Feb</v>
      </c>
      <c r="W174">
        <f t="shared" si="20"/>
        <v>2015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4">
        <f t="shared" si="14"/>
        <v>42063.573009259257</v>
      </c>
      <c r="J175">
        <v>1425131108</v>
      </c>
      <c r="K175" s="12">
        <f t="shared" si="15"/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9">
        <f t="shared" si="16"/>
        <v>0</v>
      </c>
      <c r="R175" s="11" t="e">
        <f t="shared" si="17"/>
        <v>#DIV/0!</v>
      </c>
      <c r="S175" t="s">
        <v>8312</v>
      </c>
      <c r="T175" t="s">
        <v>8316</v>
      </c>
      <c r="U175">
        <f t="shared" si="18"/>
        <v>1</v>
      </c>
      <c r="V175" t="str">
        <f t="shared" si="19"/>
        <v>Jan</v>
      </c>
      <c r="W175">
        <f t="shared" si="20"/>
        <v>2015</v>
      </c>
    </row>
    <row r="176" spans="1:23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4">
        <f t="shared" si="14"/>
        <v>42132.758981481486</v>
      </c>
      <c r="J176">
        <v>1431108776</v>
      </c>
      <c r="K176" s="12">
        <f t="shared" si="15"/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9">
        <f t="shared" si="16"/>
        <v>0</v>
      </c>
      <c r="R176" s="11" t="e">
        <f t="shared" si="17"/>
        <v>#DIV/0!</v>
      </c>
      <c r="S176" t="s">
        <v>8312</v>
      </c>
      <c r="T176" t="s">
        <v>8316</v>
      </c>
      <c r="U176">
        <f t="shared" si="18"/>
        <v>3</v>
      </c>
      <c r="V176" t="str">
        <f t="shared" si="19"/>
        <v>Mar</v>
      </c>
      <c r="W176">
        <f t="shared" si="20"/>
        <v>2015</v>
      </c>
    </row>
    <row r="177" spans="1:23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4">
        <f t="shared" si="14"/>
        <v>41880.777905092589</v>
      </c>
      <c r="J177">
        <v>1409337611</v>
      </c>
      <c r="K177" s="12">
        <f t="shared" si="15"/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9">
        <f t="shared" si="16"/>
        <v>6.4850000000000003</v>
      </c>
      <c r="R177" s="11">
        <f t="shared" si="17"/>
        <v>49.884615384615387</v>
      </c>
      <c r="S177" t="s">
        <v>8312</v>
      </c>
      <c r="T177" t="s">
        <v>8316</v>
      </c>
      <c r="U177">
        <f t="shared" si="18"/>
        <v>8</v>
      </c>
      <c r="V177" t="str">
        <f t="shared" si="19"/>
        <v>Aug</v>
      </c>
      <c r="W177">
        <f t="shared" si="20"/>
        <v>2014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4">
        <f t="shared" si="14"/>
        <v>42221.824062500003</v>
      </c>
      <c r="J178">
        <v>1438803999</v>
      </c>
      <c r="K178" s="12">
        <f t="shared" si="15"/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9">
        <f t="shared" si="16"/>
        <v>0</v>
      </c>
      <c r="R178" s="11" t="e">
        <f t="shared" si="17"/>
        <v>#DIV/0!</v>
      </c>
      <c r="S178" t="s">
        <v>8312</v>
      </c>
      <c r="T178" t="s">
        <v>8316</v>
      </c>
      <c r="U178">
        <f t="shared" si="18"/>
        <v>7</v>
      </c>
      <c r="V178" t="str">
        <f t="shared" si="19"/>
        <v>Jul</v>
      </c>
      <c r="W178">
        <f t="shared" si="20"/>
        <v>2015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4">
        <f t="shared" si="14"/>
        <v>42087.00608796296</v>
      </c>
      <c r="J179">
        <v>1427155726</v>
      </c>
      <c r="K179" s="12">
        <f t="shared" si="15"/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9">
        <f t="shared" si="16"/>
        <v>40</v>
      </c>
      <c r="R179" s="11">
        <f t="shared" si="17"/>
        <v>25.714285714285715</v>
      </c>
      <c r="S179" t="s">
        <v>8312</v>
      </c>
      <c r="T179" t="s">
        <v>8316</v>
      </c>
      <c r="U179">
        <f t="shared" si="18"/>
        <v>3</v>
      </c>
      <c r="V179" t="str">
        <f t="shared" si="19"/>
        <v>Mar</v>
      </c>
      <c r="W179">
        <f t="shared" si="20"/>
        <v>2015</v>
      </c>
    </row>
    <row r="180" spans="1:23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4">
        <f t="shared" si="14"/>
        <v>42334.997048611112</v>
      </c>
      <c r="J180">
        <v>1448582145</v>
      </c>
      <c r="K180" s="12">
        <f t="shared" si="15"/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9">
        <f t="shared" si="16"/>
        <v>0</v>
      </c>
      <c r="R180" s="11" t="e">
        <f t="shared" si="17"/>
        <v>#DIV/0!</v>
      </c>
      <c r="S180" t="s">
        <v>8312</v>
      </c>
      <c r="T180" t="s">
        <v>8316</v>
      </c>
      <c r="U180">
        <f t="shared" si="18"/>
        <v>10</v>
      </c>
      <c r="V180" t="str">
        <f t="shared" si="19"/>
        <v>Oct</v>
      </c>
      <c r="W180">
        <f t="shared" si="20"/>
        <v>2015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4">
        <f t="shared" si="14"/>
        <v>42433.080497685187</v>
      </c>
      <c r="J181">
        <v>1457056555</v>
      </c>
      <c r="K181" s="12">
        <f t="shared" si="15"/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9">
        <f t="shared" si="16"/>
        <v>20</v>
      </c>
      <c r="R181" s="11">
        <f t="shared" si="17"/>
        <v>100</v>
      </c>
      <c r="S181" t="s">
        <v>8312</v>
      </c>
      <c r="T181" t="s">
        <v>8316</v>
      </c>
      <c r="U181">
        <f t="shared" si="18"/>
        <v>2</v>
      </c>
      <c r="V181" t="str">
        <f t="shared" si="19"/>
        <v>Feb</v>
      </c>
      <c r="W181">
        <f t="shared" si="20"/>
        <v>2016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4">
        <f t="shared" si="14"/>
        <v>42107.791666666672</v>
      </c>
      <c r="J182">
        <v>1428951600</v>
      </c>
      <c r="K182" s="12">
        <f t="shared" si="15"/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9">
        <f t="shared" si="16"/>
        <v>33.416666666666664</v>
      </c>
      <c r="R182" s="11">
        <f t="shared" si="17"/>
        <v>30.846153846153847</v>
      </c>
      <c r="S182" t="s">
        <v>8312</v>
      </c>
      <c r="T182" t="s">
        <v>8316</v>
      </c>
      <c r="U182">
        <f t="shared" si="18"/>
        <v>3</v>
      </c>
      <c r="V182" t="str">
        <f t="shared" si="19"/>
        <v>Mar</v>
      </c>
      <c r="W182">
        <f t="shared" si="20"/>
        <v>2015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4">
        <f t="shared" si="14"/>
        <v>42177.741840277777</v>
      </c>
      <c r="J183">
        <v>1434995295</v>
      </c>
      <c r="K183" s="12">
        <f t="shared" si="15"/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9">
        <f t="shared" si="16"/>
        <v>21.092608822670172</v>
      </c>
      <c r="R183" s="11">
        <f t="shared" si="17"/>
        <v>180.5</v>
      </c>
      <c r="S183" t="s">
        <v>8312</v>
      </c>
      <c r="T183" t="s">
        <v>8316</v>
      </c>
      <c r="U183">
        <f t="shared" si="18"/>
        <v>5</v>
      </c>
      <c r="V183" t="str">
        <f t="shared" si="19"/>
        <v>May</v>
      </c>
      <c r="W183">
        <f t="shared" si="20"/>
        <v>2015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4">
        <f t="shared" si="14"/>
        <v>42742.011944444443</v>
      </c>
      <c r="J184">
        <v>1483748232</v>
      </c>
      <c r="K184" s="12">
        <f t="shared" si="15"/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9">
        <f t="shared" si="16"/>
        <v>0</v>
      </c>
      <c r="R184" s="11" t="e">
        <f t="shared" si="17"/>
        <v>#DIV/0!</v>
      </c>
      <c r="S184" t="s">
        <v>8312</v>
      </c>
      <c r="T184" t="s">
        <v>8316</v>
      </c>
      <c r="U184">
        <f t="shared" si="18"/>
        <v>12</v>
      </c>
      <c r="V184" t="str">
        <f t="shared" si="19"/>
        <v>Dec</v>
      </c>
      <c r="W184">
        <f t="shared" si="20"/>
        <v>2016</v>
      </c>
    </row>
    <row r="185" spans="1:23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4">
        <f t="shared" si="14"/>
        <v>41969.851967592593</v>
      </c>
      <c r="J185">
        <v>1417033610</v>
      </c>
      <c r="K185" s="12">
        <f t="shared" si="15"/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9">
        <f t="shared" si="16"/>
        <v>35.856000000000002</v>
      </c>
      <c r="R185" s="11">
        <f t="shared" si="17"/>
        <v>373.5</v>
      </c>
      <c r="S185" t="s">
        <v>8312</v>
      </c>
      <c r="T185" t="s">
        <v>8316</v>
      </c>
      <c r="U185">
        <f t="shared" si="18"/>
        <v>10</v>
      </c>
      <c r="V185" t="str">
        <f t="shared" si="19"/>
        <v>Oct</v>
      </c>
      <c r="W185">
        <f t="shared" si="20"/>
        <v>2014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4">
        <f t="shared" si="14"/>
        <v>41883.165972222225</v>
      </c>
      <c r="J186">
        <v>1409543940</v>
      </c>
      <c r="K186" s="12">
        <f t="shared" si="15"/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9">
        <f t="shared" si="16"/>
        <v>3.4000000000000004</v>
      </c>
      <c r="R186" s="11">
        <f t="shared" si="17"/>
        <v>25.5</v>
      </c>
      <c r="S186" t="s">
        <v>8312</v>
      </c>
      <c r="T186" t="s">
        <v>8316</v>
      </c>
      <c r="U186">
        <f t="shared" si="18"/>
        <v>7</v>
      </c>
      <c r="V186" t="str">
        <f t="shared" si="19"/>
        <v>Jul</v>
      </c>
      <c r="W186">
        <f t="shared" si="20"/>
        <v>2014</v>
      </c>
    </row>
    <row r="187" spans="1:23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4">
        <f t="shared" si="14"/>
        <v>42600.91133101852</v>
      </c>
      <c r="J187">
        <v>1471557139</v>
      </c>
      <c r="K187" s="12">
        <f t="shared" si="15"/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9">
        <f t="shared" si="16"/>
        <v>5.5</v>
      </c>
      <c r="R187" s="11">
        <f t="shared" si="17"/>
        <v>220</v>
      </c>
      <c r="S187" t="s">
        <v>8312</v>
      </c>
      <c r="T187" t="s">
        <v>8316</v>
      </c>
      <c r="U187">
        <f t="shared" si="18"/>
        <v>7</v>
      </c>
      <c r="V187" t="str">
        <f t="shared" si="19"/>
        <v>Jul</v>
      </c>
      <c r="W187">
        <f t="shared" si="20"/>
        <v>2016</v>
      </c>
    </row>
    <row r="188" spans="1:23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4">
        <f t="shared" si="14"/>
        <v>42797.833333333328</v>
      </c>
      <c r="J188">
        <v>1488571200</v>
      </c>
      <c r="K188" s="12">
        <f t="shared" si="15"/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9">
        <f t="shared" si="16"/>
        <v>0</v>
      </c>
      <c r="R188" s="11" t="e">
        <f t="shared" si="17"/>
        <v>#DIV/0!</v>
      </c>
      <c r="S188" t="s">
        <v>8312</v>
      </c>
      <c r="T188" t="s">
        <v>8316</v>
      </c>
      <c r="U188">
        <f t="shared" si="18"/>
        <v>2</v>
      </c>
      <c r="V188" t="str">
        <f t="shared" si="19"/>
        <v>Feb</v>
      </c>
      <c r="W188">
        <f t="shared" si="20"/>
        <v>2017</v>
      </c>
    </row>
    <row r="189" spans="1:23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4">
        <f t="shared" si="14"/>
        <v>42206.290972222225</v>
      </c>
      <c r="J189">
        <v>1437461940</v>
      </c>
      <c r="K189" s="12">
        <f t="shared" si="15"/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9">
        <f t="shared" si="16"/>
        <v>16</v>
      </c>
      <c r="R189" s="11">
        <f t="shared" si="17"/>
        <v>160</v>
      </c>
      <c r="S189" t="s">
        <v>8312</v>
      </c>
      <c r="T189" t="s">
        <v>8316</v>
      </c>
      <c r="U189">
        <f t="shared" si="18"/>
        <v>6</v>
      </c>
      <c r="V189" t="str">
        <f t="shared" si="19"/>
        <v>Jun</v>
      </c>
      <c r="W189">
        <f t="shared" si="20"/>
        <v>2015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4">
        <f t="shared" si="14"/>
        <v>41887.18304398148</v>
      </c>
      <c r="J190">
        <v>1409891015</v>
      </c>
      <c r="K190" s="12">
        <f t="shared" si="15"/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9">
        <f t="shared" si="16"/>
        <v>0</v>
      </c>
      <c r="R190" s="11" t="e">
        <f t="shared" si="17"/>
        <v>#DIV/0!</v>
      </c>
      <c r="S190" t="s">
        <v>8312</v>
      </c>
      <c r="T190" t="s">
        <v>8316</v>
      </c>
      <c r="U190">
        <f t="shared" si="18"/>
        <v>8</v>
      </c>
      <c r="V190" t="str">
        <f t="shared" si="19"/>
        <v>Aug</v>
      </c>
      <c r="W190">
        <f t="shared" si="20"/>
        <v>2014</v>
      </c>
    </row>
    <row r="191" spans="1:23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4">
        <f t="shared" si="14"/>
        <v>42616.690706018519</v>
      </c>
      <c r="J191">
        <v>1472920477</v>
      </c>
      <c r="K191" s="12">
        <f t="shared" si="15"/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9">
        <f t="shared" si="16"/>
        <v>6.8999999999999992E-2</v>
      </c>
      <c r="R191" s="11">
        <f t="shared" si="17"/>
        <v>69</v>
      </c>
      <c r="S191" t="s">
        <v>8312</v>
      </c>
      <c r="T191" t="s">
        <v>8316</v>
      </c>
      <c r="U191">
        <f t="shared" si="18"/>
        <v>7</v>
      </c>
      <c r="V191" t="str">
        <f t="shared" si="19"/>
        <v>Jul</v>
      </c>
      <c r="W191">
        <f t="shared" si="20"/>
        <v>2016</v>
      </c>
    </row>
    <row r="192" spans="1:23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4">
        <f t="shared" si="14"/>
        <v>42537.650995370372</v>
      </c>
      <c r="J192">
        <v>1466091446</v>
      </c>
      <c r="K192" s="12">
        <f t="shared" si="15"/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9">
        <f t="shared" si="16"/>
        <v>0.41666666666666669</v>
      </c>
      <c r="R192" s="11">
        <f t="shared" si="17"/>
        <v>50</v>
      </c>
      <c r="S192" t="s">
        <v>8312</v>
      </c>
      <c r="T192" t="s">
        <v>8316</v>
      </c>
      <c r="U192">
        <f t="shared" si="18"/>
        <v>6</v>
      </c>
      <c r="V192" t="str">
        <f t="shared" si="19"/>
        <v>Jun</v>
      </c>
      <c r="W192">
        <f t="shared" si="20"/>
        <v>2016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4">
        <f t="shared" si="14"/>
        <v>42279.441412037035</v>
      </c>
      <c r="J193">
        <v>1443782138</v>
      </c>
      <c r="K193" s="12">
        <f t="shared" si="15"/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9">
        <f t="shared" si="16"/>
        <v>5</v>
      </c>
      <c r="R193" s="11">
        <f t="shared" si="17"/>
        <v>83.333333333333329</v>
      </c>
      <c r="S193" t="s">
        <v>8312</v>
      </c>
      <c r="T193" t="s">
        <v>8316</v>
      </c>
      <c r="U193">
        <f t="shared" si="18"/>
        <v>8</v>
      </c>
      <c r="V193" t="str">
        <f t="shared" si="19"/>
        <v>Aug</v>
      </c>
      <c r="W193">
        <f t="shared" si="20"/>
        <v>2015</v>
      </c>
    </row>
    <row r="194" spans="1:23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4">
        <f t="shared" si="14"/>
        <v>41929.792037037041</v>
      </c>
      <c r="J194">
        <v>1413572432</v>
      </c>
      <c r="K194" s="12">
        <f t="shared" si="15"/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9">
        <f t="shared" si="16"/>
        <v>1.6999999999999999E-3</v>
      </c>
      <c r="R194" s="11">
        <f t="shared" si="17"/>
        <v>5.666666666666667</v>
      </c>
      <c r="S194" t="s">
        <v>8312</v>
      </c>
      <c r="T194" t="s">
        <v>8316</v>
      </c>
      <c r="U194">
        <f t="shared" si="18"/>
        <v>9</v>
      </c>
      <c r="V194" t="str">
        <f t="shared" si="19"/>
        <v>Sep</v>
      </c>
      <c r="W194">
        <f t="shared" si="20"/>
        <v>2014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4">
        <f t="shared" ref="I195:I258" si="21">(((J195/60)/60)/24)+DATE(1970,1,1)</f>
        <v>41971.976458333331</v>
      </c>
      <c r="J195">
        <v>1417217166</v>
      </c>
      <c r="K195" s="12">
        <f t="shared" ref="K195:K258" si="22">(((L195/60)/60)/24)+DATE(1970,1,1)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9">
        <f t="shared" ref="Q195:Q258" si="23">(E195/D195)*100</f>
        <v>0</v>
      </c>
      <c r="R195" s="11" t="e">
        <f t="shared" ref="R195:R258" si="24">E195/N195</f>
        <v>#DIV/0!</v>
      </c>
      <c r="S195" t="s">
        <v>8312</v>
      </c>
      <c r="T195" t="s">
        <v>8316</v>
      </c>
      <c r="U195">
        <f t="shared" ref="U195:U258" si="25">MONTH(K195)</f>
        <v>9</v>
      </c>
      <c r="V195" t="str">
        <f t="shared" ref="V195:V258" si="26">TEXT(U195*29, "mmm")</f>
        <v>Sep</v>
      </c>
      <c r="W195">
        <f t="shared" ref="W195:W258" si="27">YEAR(K195)</f>
        <v>2014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4">
        <f t="shared" si="21"/>
        <v>42435.996886574074</v>
      </c>
      <c r="J196">
        <v>1457308531</v>
      </c>
      <c r="K196" s="12">
        <f t="shared" si="22"/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9">
        <f t="shared" si="23"/>
        <v>0.12</v>
      </c>
      <c r="R196" s="11">
        <f t="shared" si="24"/>
        <v>1</v>
      </c>
      <c r="S196" t="s">
        <v>8312</v>
      </c>
      <c r="T196" t="s">
        <v>8316</v>
      </c>
      <c r="U196">
        <f t="shared" si="25"/>
        <v>1</v>
      </c>
      <c r="V196" t="str">
        <f t="shared" si="26"/>
        <v>Jan</v>
      </c>
      <c r="W196">
        <f t="shared" si="27"/>
        <v>2016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4">
        <f t="shared" si="21"/>
        <v>42195.67050925926</v>
      </c>
      <c r="J197">
        <v>1436544332</v>
      </c>
      <c r="K197" s="12">
        <f t="shared" si="22"/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9">
        <f t="shared" si="23"/>
        <v>0</v>
      </c>
      <c r="R197" s="11" t="e">
        <f t="shared" si="24"/>
        <v>#DIV/0!</v>
      </c>
      <c r="S197" t="s">
        <v>8312</v>
      </c>
      <c r="T197" t="s">
        <v>8316</v>
      </c>
      <c r="U197">
        <f t="shared" si="25"/>
        <v>5</v>
      </c>
      <c r="V197" t="str">
        <f t="shared" si="26"/>
        <v>May</v>
      </c>
      <c r="W197">
        <f t="shared" si="27"/>
        <v>2015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4">
        <f t="shared" si="21"/>
        <v>42287.875</v>
      </c>
      <c r="J198">
        <v>1444510800</v>
      </c>
      <c r="K198" s="12">
        <f t="shared" si="22"/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9">
        <f t="shared" si="23"/>
        <v>41.857142857142861</v>
      </c>
      <c r="R198" s="11">
        <f t="shared" si="24"/>
        <v>77.10526315789474</v>
      </c>
      <c r="S198" t="s">
        <v>8312</v>
      </c>
      <c r="T198" t="s">
        <v>8316</v>
      </c>
      <c r="U198">
        <f t="shared" si="25"/>
        <v>9</v>
      </c>
      <c r="V198" t="str">
        <f t="shared" si="26"/>
        <v>Sep</v>
      </c>
      <c r="W198">
        <f t="shared" si="27"/>
        <v>2015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4">
        <f t="shared" si="21"/>
        <v>42783.875</v>
      </c>
      <c r="J199">
        <v>1487365200</v>
      </c>
      <c r="K199" s="12">
        <f t="shared" si="22"/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9">
        <f t="shared" si="23"/>
        <v>10.48</v>
      </c>
      <c r="R199" s="11">
        <f t="shared" si="24"/>
        <v>32.75</v>
      </c>
      <c r="S199" t="s">
        <v>8312</v>
      </c>
      <c r="T199" t="s">
        <v>8316</v>
      </c>
      <c r="U199">
        <f t="shared" si="25"/>
        <v>1</v>
      </c>
      <c r="V199" t="str">
        <f t="shared" si="26"/>
        <v>Jan</v>
      </c>
      <c r="W199">
        <f t="shared" si="27"/>
        <v>2017</v>
      </c>
    </row>
    <row r="200" spans="1:23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4">
        <f t="shared" si="21"/>
        <v>41917.383356481485</v>
      </c>
      <c r="J200">
        <v>1412500322</v>
      </c>
      <c r="K200" s="12">
        <f t="shared" si="22"/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9">
        <f t="shared" si="23"/>
        <v>1.1159999999999999</v>
      </c>
      <c r="R200" s="11">
        <f t="shared" si="24"/>
        <v>46.5</v>
      </c>
      <c r="S200" t="s">
        <v>8312</v>
      </c>
      <c r="T200" t="s">
        <v>8316</v>
      </c>
      <c r="U200">
        <f t="shared" si="25"/>
        <v>9</v>
      </c>
      <c r="V200" t="str">
        <f t="shared" si="26"/>
        <v>Sep</v>
      </c>
      <c r="W200">
        <f t="shared" si="27"/>
        <v>2014</v>
      </c>
    </row>
    <row r="201" spans="1:23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4">
        <f t="shared" si="21"/>
        <v>42614.123865740738</v>
      </c>
      <c r="J201">
        <v>1472698702</v>
      </c>
      <c r="K201" s="12">
        <f t="shared" si="22"/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9">
        <f t="shared" si="23"/>
        <v>0</v>
      </c>
      <c r="R201" s="11" t="e">
        <f t="shared" si="24"/>
        <v>#DIV/0!</v>
      </c>
      <c r="S201" t="s">
        <v>8312</v>
      </c>
      <c r="T201" t="s">
        <v>8316</v>
      </c>
      <c r="U201">
        <f t="shared" si="25"/>
        <v>8</v>
      </c>
      <c r="V201" t="str">
        <f t="shared" si="26"/>
        <v>Aug</v>
      </c>
      <c r="W201">
        <f t="shared" si="27"/>
        <v>2016</v>
      </c>
    </row>
    <row r="202" spans="1:23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4">
        <f t="shared" si="21"/>
        <v>41897.083368055559</v>
      </c>
      <c r="J202">
        <v>1410746403</v>
      </c>
      <c r="K202" s="12">
        <f t="shared" si="22"/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9">
        <f t="shared" si="23"/>
        <v>26.192500000000003</v>
      </c>
      <c r="R202" s="11">
        <f t="shared" si="24"/>
        <v>87.308333333333337</v>
      </c>
      <c r="S202" t="s">
        <v>8312</v>
      </c>
      <c r="T202" t="s">
        <v>8316</v>
      </c>
      <c r="U202">
        <f t="shared" si="25"/>
        <v>8</v>
      </c>
      <c r="V202" t="str">
        <f t="shared" si="26"/>
        <v>Aug</v>
      </c>
      <c r="W202">
        <f t="shared" si="27"/>
        <v>2014</v>
      </c>
    </row>
    <row r="203" spans="1:23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4">
        <f t="shared" si="21"/>
        <v>42043.818622685183</v>
      </c>
      <c r="J203">
        <v>1423424329</v>
      </c>
      <c r="K203" s="12">
        <f t="shared" si="22"/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9">
        <f t="shared" si="23"/>
        <v>58.461538461538467</v>
      </c>
      <c r="R203" s="11">
        <f t="shared" si="24"/>
        <v>54.285714285714285</v>
      </c>
      <c r="S203" t="s">
        <v>8312</v>
      </c>
      <c r="T203" t="s">
        <v>8316</v>
      </c>
      <c r="U203">
        <f t="shared" si="25"/>
        <v>1</v>
      </c>
      <c r="V203" t="str">
        <f t="shared" si="26"/>
        <v>Jan</v>
      </c>
      <c r="W203">
        <f t="shared" si="27"/>
        <v>2015</v>
      </c>
    </row>
    <row r="204" spans="1:23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4">
        <f t="shared" si="21"/>
        <v>42285.874305555553</v>
      </c>
      <c r="J204">
        <v>1444337940</v>
      </c>
      <c r="K204" s="12">
        <f t="shared" si="22"/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9">
        <f t="shared" si="23"/>
        <v>0</v>
      </c>
      <c r="R204" s="11" t="e">
        <f t="shared" si="24"/>
        <v>#DIV/0!</v>
      </c>
      <c r="S204" t="s">
        <v>8312</v>
      </c>
      <c r="T204" t="s">
        <v>8316</v>
      </c>
      <c r="U204">
        <f t="shared" si="25"/>
        <v>9</v>
      </c>
      <c r="V204" t="str">
        <f t="shared" si="26"/>
        <v>Sep</v>
      </c>
      <c r="W204">
        <f t="shared" si="27"/>
        <v>2015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4">
        <f t="shared" si="21"/>
        <v>42033.847962962958</v>
      </c>
      <c r="J205">
        <v>1422562864</v>
      </c>
      <c r="K205" s="12">
        <f t="shared" si="22"/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9">
        <f t="shared" si="23"/>
        <v>29.84</v>
      </c>
      <c r="R205" s="11">
        <f t="shared" si="24"/>
        <v>93.25</v>
      </c>
      <c r="S205" t="s">
        <v>8312</v>
      </c>
      <c r="T205" t="s">
        <v>8316</v>
      </c>
      <c r="U205">
        <f t="shared" si="25"/>
        <v>11</v>
      </c>
      <c r="V205" t="str">
        <f t="shared" si="26"/>
        <v>Nov</v>
      </c>
      <c r="W205">
        <f t="shared" si="27"/>
        <v>2014</v>
      </c>
    </row>
    <row r="206" spans="1:23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4">
        <f t="shared" si="21"/>
        <v>42586.583368055552</v>
      </c>
      <c r="J206">
        <v>1470319203</v>
      </c>
      <c r="K206" s="12">
        <f t="shared" si="22"/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9">
        <f t="shared" si="23"/>
        <v>50.721666666666664</v>
      </c>
      <c r="R206" s="11">
        <f t="shared" si="24"/>
        <v>117.68368136117556</v>
      </c>
      <c r="S206" t="s">
        <v>8312</v>
      </c>
      <c r="T206" t="s">
        <v>8316</v>
      </c>
      <c r="U206">
        <f t="shared" si="25"/>
        <v>7</v>
      </c>
      <c r="V206" t="str">
        <f t="shared" si="26"/>
        <v>Jul</v>
      </c>
      <c r="W206">
        <f t="shared" si="27"/>
        <v>2016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4">
        <f t="shared" si="21"/>
        <v>42283.632199074069</v>
      </c>
      <c r="J207">
        <v>1444144222</v>
      </c>
      <c r="K207" s="12">
        <f t="shared" si="22"/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9">
        <f t="shared" si="23"/>
        <v>16.25</v>
      </c>
      <c r="R207" s="11">
        <f t="shared" si="24"/>
        <v>76.470588235294116</v>
      </c>
      <c r="S207" t="s">
        <v>8312</v>
      </c>
      <c r="T207" t="s">
        <v>8316</v>
      </c>
      <c r="U207">
        <f t="shared" si="25"/>
        <v>9</v>
      </c>
      <c r="V207" t="str">
        <f t="shared" si="26"/>
        <v>Sep</v>
      </c>
      <c r="W207">
        <f t="shared" si="27"/>
        <v>2015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4">
        <f t="shared" si="21"/>
        <v>42588.004432870366</v>
      </c>
      <c r="J208">
        <v>1470441983</v>
      </c>
      <c r="K208" s="12">
        <f t="shared" si="22"/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9">
        <f t="shared" si="23"/>
        <v>0</v>
      </c>
      <c r="R208" s="11" t="e">
        <f t="shared" si="24"/>
        <v>#DIV/0!</v>
      </c>
      <c r="S208" t="s">
        <v>8312</v>
      </c>
      <c r="T208" t="s">
        <v>8316</v>
      </c>
      <c r="U208">
        <f t="shared" si="25"/>
        <v>7</v>
      </c>
      <c r="V208" t="str">
        <f t="shared" si="26"/>
        <v>Jul</v>
      </c>
      <c r="W208">
        <f t="shared" si="27"/>
        <v>2016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4">
        <f t="shared" si="21"/>
        <v>42008.197199074071</v>
      </c>
      <c r="J209">
        <v>1420346638</v>
      </c>
      <c r="K209" s="12">
        <f t="shared" si="22"/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9">
        <f t="shared" si="23"/>
        <v>15.214285714285714</v>
      </c>
      <c r="R209" s="11">
        <f t="shared" si="24"/>
        <v>163.84615384615384</v>
      </c>
      <c r="S209" t="s">
        <v>8312</v>
      </c>
      <c r="T209" t="s">
        <v>8316</v>
      </c>
      <c r="U209">
        <f t="shared" si="25"/>
        <v>12</v>
      </c>
      <c r="V209" t="str">
        <f t="shared" si="26"/>
        <v>Dec</v>
      </c>
      <c r="W209">
        <f t="shared" si="27"/>
        <v>2014</v>
      </c>
    </row>
    <row r="210" spans="1:23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4">
        <f t="shared" si="21"/>
        <v>41989.369988425926</v>
      </c>
      <c r="J210">
        <v>1418719967</v>
      </c>
      <c r="K210" s="12">
        <f t="shared" si="22"/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9">
        <f t="shared" si="23"/>
        <v>0</v>
      </c>
      <c r="R210" s="11" t="e">
        <f t="shared" si="24"/>
        <v>#DIV/0!</v>
      </c>
      <c r="S210" t="s">
        <v>8312</v>
      </c>
      <c r="T210" t="s">
        <v>8316</v>
      </c>
      <c r="U210">
        <f t="shared" si="25"/>
        <v>11</v>
      </c>
      <c r="V210" t="str">
        <f t="shared" si="26"/>
        <v>Nov</v>
      </c>
      <c r="W210">
        <f t="shared" si="27"/>
        <v>2014</v>
      </c>
    </row>
    <row r="211" spans="1:23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4">
        <f t="shared" si="21"/>
        <v>42195.922858796301</v>
      </c>
      <c r="J211">
        <v>1436566135</v>
      </c>
      <c r="K211" s="12">
        <f t="shared" si="22"/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9">
        <f t="shared" si="23"/>
        <v>0</v>
      </c>
      <c r="R211" s="11" t="e">
        <f t="shared" si="24"/>
        <v>#DIV/0!</v>
      </c>
      <c r="S211" t="s">
        <v>8312</v>
      </c>
      <c r="T211" t="s">
        <v>8316</v>
      </c>
      <c r="U211">
        <f t="shared" si="25"/>
        <v>6</v>
      </c>
      <c r="V211" t="str">
        <f t="shared" si="26"/>
        <v>Jun</v>
      </c>
      <c r="W211">
        <f t="shared" si="27"/>
        <v>2015</v>
      </c>
    </row>
    <row r="212" spans="1:23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4">
        <f t="shared" si="21"/>
        <v>42278.208333333328</v>
      </c>
      <c r="J212">
        <v>1443675600</v>
      </c>
      <c r="K212" s="12">
        <f t="shared" si="22"/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9">
        <f t="shared" si="23"/>
        <v>25.25</v>
      </c>
      <c r="R212" s="11">
        <f t="shared" si="24"/>
        <v>91.818181818181813</v>
      </c>
      <c r="S212" t="s">
        <v>8312</v>
      </c>
      <c r="T212" t="s">
        <v>8316</v>
      </c>
      <c r="U212">
        <f t="shared" si="25"/>
        <v>9</v>
      </c>
      <c r="V212" t="str">
        <f t="shared" si="26"/>
        <v>Sep</v>
      </c>
      <c r="W212">
        <f t="shared" si="27"/>
        <v>2015</v>
      </c>
    </row>
    <row r="213" spans="1:23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4">
        <f t="shared" si="21"/>
        <v>42266.159918981488</v>
      </c>
      <c r="J213">
        <v>1442634617</v>
      </c>
      <c r="K213" s="12">
        <f t="shared" si="22"/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9">
        <f t="shared" si="23"/>
        <v>44.6</v>
      </c>
      <c r="R213" s="11">
        <f t="shared" si="24"/>
        <v>185.83333333333334</v>
      </c>
      <c r="S213" t="s">
        <v>8312</v>
      </c>
      <c r="T213" t="s">
        <v>8316</v>
      </c>
      <c r="U213">
        <f t="shared" si="25"/>
        <v>8</v>
      </c>
      <c r="V213" t="str">
        <f t="shared" si="26"/>
        <v>Aug</v>
      </c>
      <c r="W213">
        <f t="shared" si="27"/>
        <v>2015</v>
      </c>
    </row>
    <row r="214" spans="1:23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4">
        <f t="shared" si="21"/>
        <v>42476.839351851857</v>
      </c>
      <c r="J214">
        <v>1460837320</v>
      </c>
      <c r="K214" s="12">
        <f t="shared" si="22"/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9">
        <f t="shared" si="23"/>
        <v>1.5873015873015872E-2</v>
      </c>
      <c r="R214" s="11">
        <f t="shared" si="24"/>
        <v>1</v>
      </c>
      <c r="S214" t="s">
        <v>8312</v>
      </c>
      <c r="T214" t="s">
        <v>8316</v>
      </c>
      <c r="U214">
        <f t="shared" si="25"/>
        <v>2</v>
      </c>
      <c r="V214" t="str">
        <f t="shared" si="26"/>
        <v>Feb</v>
      </c>
      <c r="W214">
        <f t="shared" si="27"/>
        <v>2016</v>
      </c>
    </row>
    <row r="215" spans="1:23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4">
        <f t="shared" si="21"/>
        <v>42232.587974537033</v>
      </c>
      <c r="J215">
        <v>1439734001</v>
      </c>
      <c r="K215" s="12">
        <f t="shared" si="22"/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9">
        <f t="shared" si="23"/>
        <v>0.04</v>
      </c>
      <c r="R215" s="11">
        <f t="shared" si="24"/>
        <v>20</v>
      </c>
      <c r="S215" t="s">
        <v>8312</v>
      </c>
      <c r="T215" t="s">
        <v>8316</v>
      </c>
      <c r="U215">
        <f t="shared" si="25"/>
        <v>7</v>
      </c>
      <c r="V215" t="str">
        <f t="shared" si="26"/>
        <v>Jul</v>
      </c>
      <c r="W215">
        <f t="shared" si="27"/>
        <v>2015</v>
      </c>
    </row>
    <row r="216" spans="1:23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4">
        <f t="shared" si="21"/>
        <v>42069.64061342593</v>
      </c>
      <c r="J216">
        <v>1425655349</v>
      </c>
      <c r="K216" s="12">
        <f t="shared" si="22"/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9">
        <f t="shared" si="23"/>
        <v>8.0000000000000002E-3</v>
      </c>
      <c r="R216" s="11">
        <f t="shared" si="24"/>
        <v>1</v>
      </c>
      <c r="S216" t="s">
        <v>8312</v>
      </c>
      <c r="T216" t="s">
        <v>8316</v>
      </c>
      <c r="U216">
        <f t="shared" si="25"/>
        <v>1</v>
      </c>
      <c r="V216" t="str">
        <f t="shared" si="26"/>
        <v>Jan</v>
      </c>
      <c r="W216">
        <f t="shared" si="27"/>
        <v>2015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4">
        <f t="shared" si="21"/>
        <v>42417.999305555553</v>
      </c>
      <c r="J217">
        <v>1455753540</v>
      </c>
      <c r="K217" s="12">
        <f t="shared" si="22"/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9">
        <f t="shared" si="23"/>
        <v>0.22727272727272727</v>
      </c>
      <c r="R217" s="11">
        <f t="shared" si="24"/>
        <v>10</v>
      </c>
      <c r="S217" t="s">
        <v>8312</v>
      </c>
      <c r="T217" t="s">
        <v>8316</v>
      </c>
      <c r="U217">
        <f t="shared" si="25"/>
        <v>1</v>
      </c>
      <c r="V217" t="str">
        <f t="shared" si="26"/>
        <v>Jan</v>
      </c>
      <c r="W217">
        <f t="shared" si="27"/>
        <v>2016</v>
      </c>
    </row>
    <row r="218" spans="1:23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4">
        <f t="shared" si="21"/>
        <v>42116.917094907403</v>
      </c>
      <c r="J218">
        <v>1429740037</v>
      </c>
      <c r="K218" s="12">
        <f t="shared" si="22"/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9">
        <f t="shared" si="23"/>
        <v>55.698440000000005</v>
      </c>
      <c r="R218" s="11">
        <f t="shared" si="24"/>
        <v>331.53833333333336</v>
      </c>
      <c r="S218" t="s">
        <v>8312</v>
      </c>
      <c r="T218" t="s">
        <v>8316</v>
      </c>
      <c r="U218">
        <f t="shared" si="25"/>
        <v>3</v>
      </c>
      <c r="V218" t="str">
        <f t="shared" si="26"/>
        <v>Mar</v>
      </c>
      <c r="W218">
        <f t="shared" si="27"/>
        <v>2015</v>
      </c>
    </row>
    <row r="219" spans="1:23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4">
        <f t="shared" si="21"/>
        <v>42001.64061342593</v>
      </c>
      <c r="J219">
        <v>1419780149</v>
      </c>
      <c r="K219" s="12">
        <f t="shared" si="22"/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9">
        <f t="shared" si="23"/>
        <v>11.943</v>
      </c>
      <c r="R219" s="11">
        <f t="shared" si="24"/>
        <v>314.28947368421052</v>
      </c>
      <c r="S219" t="s">
        <v>8312</v>
      </c>
      <c r="T219" t="s">
        <v>8316</v>
      </c>
      <c r="U219">
        <f t="shared" si="25"/>
        <v>11</v>
      </c>
      <c r="V219" t="str">
        <f t="shared" si="26"/>
        <v>Nov</v>
      </c>
      <c r="W219">
        <f t="shared" si="27"/>
        <v>2014</v>
      </c>
    </row>
    <row r="220" spans="1:23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4">
        <f t="shared" si="21"/>
        <v>42139.628344907411</v>
      </c>
      <c r="J220">
        <v>1431702289</v>
      </c>
      <c r="K220" s="12">
        <f t="shared" si="22"/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9">
        <f t="shared" si="23"/>
        <v>2</v>
      </c>
      <c r="R220" s="11">
        <f t="shared" si="24"/>
        <v>100</v>
      </c>
      <c r="S220" t="s">
        <v>8312</v>
      </c>
      <c r="T220" t="s">
        <v>8316</v>
      </c>
      <c r="U220">
        <f t="shared" si="25"/>
        <v>3</v>
      </c>
      <c r="V220" t="str">
        <f t="shared" si="26"/>
        <v>Mar</v>
      </c>
      <c r="W220">
        <f t="shared" si="27"/>
        <v>2015</v>
      </c>
    </row>
    <row r="221" spans="1:23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4">
        <f t="shared" si="21"/>
        <v>42461.290972222225</v>
      </c>
      <c r="J221">
        <v>1459493940</v>
      </c>
      <c r="K221" s="12">
        <f t="shared" si="22"/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9">
        <f t="shared" si="23"/>
        <v>17.630000000000003</v>
      </c>
      <c r="R221" s="11">
        <f t="shared" si="24"/>
        <v>115.98684210526316</v>
      </c>
      <c r="S221" t="s">
        <v>8312</v>
      </c>
      <c r="T221" t="s">
        <v>8316</v>
      </c>
      <c r="U221">
        <f t="shared" si="25"/>
        <v>2</v>
      </c>
      <c r="V221" t="str">
        <f t="shared" si="26"/>
        <v>Feb</v>
      </c>
      <c r="W221">
        <f t="shared" si="27"/>
        <v>2016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4">
        <f t="shared" si="21"/>
        <v>42236.837499999994</v>
      </c>
      <c r="J222">
        <v>1440101160</v>
      </c>
      <c r="K222" s="12">
        <f t="shared" si="22"/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9">
        <f t="shared" si="23"/>
        <v>0.72</v>
      </c>
      <c r="R222" s="11">
        <f t="shared" si="24"/>
        <v>120</v>
      </c>
      <c r="S222" t="s">
        <v>8312</v>
      </c>
      <c r="T222" t="s">
        <v>8316</v>
      </c>
      <c r="U222">
        <f t="shared" si="25"/>
        <v>7</v>
      </c>
      <c r="V222" t="str">
        <f t="shared" si="26"/>
        <v>Jul</v>
      </c>
      <c r="W222">
        <f t="shared" si="27"/>
        <v>2015</v>
      </c>
    </row>
    <row r="223" spans="1:23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4">
        <f t="shared" si="21"/>
        <v>42091.79587962963</v>
      </c>
      <c r="J223">
        <v>1427569564</v>
      </c>
      <c r="K223" s="12">
        <f t="shared" si="22"/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9">
        <f t="shared" si="23"/>
        <v>0</v>
      </c>
      <c r="R223" s="11" t="e">
        <f t="shared" si="24"/>
        <v>#DIV/0!</v>
      </c>
      <c r="S223" t="s">
        <v>8312</v>
      </c>
      <c r="T223" t="s">
        <v>8316</v>
      </c>
      <c r="U223">
        <f t="shared" si="25"/>
        <v>1</v>
      </c>
      <c r="V223" t="str">
        <f t="shared" si="26"/>
        <v>Jan</v>
      </c>
      <c r="W223">
        <f t="shared" si="27"/>
        <v>2015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4">
        <f t="shared" si="21"/>
        <v>42090.110416666663</v>
      </c>
      <c r="J224">
        <v>1427423940</v>
      </c>
      <c r="K224" s="12">
        <f t="shared" si="22"/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9">
        <f t="shared" si="23"/>
        <v>13</v>
      </c>
      <c r="R224" s="11">
        <f t="shared" si="24"/>
        <v>65</v>
      </c>
      <c r="S224" t="s">
        <v>8312</v>
      </c>
      <c r="T224" t="s">
        <v>8316</v>
      </c>
      <c r="U224">
        <f t="shared" si="25"/>
        <v>1</v>
      </c>
      <c r="V224" t="str">
        <f t="shared" si="26"/>
        <v>Jan</v>
      </c>
      <c r="W224">
        <f t="shared" si="27"/>
        <v>2015</v>
      </c>
    </row>
    <row r="225" spans="1:23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4">
        <f t="shared" si="21"/>
        <v>42512.045138888891</v>
      </c>
      <c r="J225">
        <v>1463879100</v>
      </c>
      <c r="K225" s="12">
        <f t="shared" si="22"/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9">
        <f t="shared" si="23"/>
        <v>0</v>
      </c>
      <c r="R225" s="11" t="e">
        <f t="shared" si="24"/>
        <v>#DIV/0!</v>
      </c>
      <c r="S225" t="s">
        <v>8312</v>
      </c>
      <c r="T225" t="s">
        <v>8316</v>
      </c>
      <c r="U225">
        <f t="shared" si="25"/>
        <v>4</v>
      </c>
      <c r="V225" t="str">
        <f t="shared" si="26"/>
        <v>Apr</v>
      </c>
      <c r="W225">
        <f t="shared" si="27"/>
        <v>2016</v>
      </c>
    </row>
    <row r="226" spans="1:23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4">
        <f t="shared" si="21"/>
        <v>42195.235254629632</v>
      </c>
      <c r="J226">
        <v>1436506726</v>
      </c>
      <c r="K226" s="12">
        <f t="shared" si="22"/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9">
        <f t="shared" si="23"/>
        <v>0</v>
      </c>
      <c r="R226" s="11" t="e">
        <f t="shared" si="24"/>
        <v>#DIV/0!</v>
      </c>
      <c r="S226" t="s">
        <v>8312</v>
      </c>
      <c r="T226" t="s">
        <v>8316</v>
      </c>
      <c r="U226">
        <f t="shared" si="25"/>
        <v>5</v>
      </c>
      <c r="V226" t="str">
        <f t="shared" si="26"/>
        <v>May</v>
      </c>
      <c r="W226">
        <f t="shared" si="27"/>
        <v>2015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4">
        <f t="shared" si="21"/>
        <v>42468.919606481482</v>
      </c>
      <c r="J227">
        <v>1460153054</v>
      </c>
      <c r="K227" s="12">
        <f t="shared" si="22"/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9">
        <f t="shared" si="23"/>
        <v>0</v>
      </c>
      <c r="R227" s="11" t="e">
        <f t="shared" si="24"/>
        <v>#DIV/0!</v>
      </c>
      <c r="S227" t="s">
        <v>8312</v>
      </c>
      <c r="T227" t="s">
        <v>8316</v>
      </c>
      <c r="U227">
        <f t="shared" si="25"/>
        <v>3</v>
      </c>
      <c r="V227" t="str">
        <f t="shared" si="26"/>
        <v>Mar</v>
      </c>
      <c r="W227">
        <f t="shared" si="27"/>
        <v>2016</v>
      </c>
    </row>
    <row r="228" spans="1:23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4">
        <f t="shared" si="21"/>
        <v>42155.395138888889</v>
      </c>
      <c r="J228">
        <v>1433064540</v>
      </c>
      <c r="K228" s="12">
        <f t="shared" si="22"/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9">
        <f t="shared" si="23"/>
        <v>0.86206896551724133</v>
      </c>
      <c r="R228" s="11">
        <f t="shared" si="24"/>
        <v>125</v>
      </c>
      <c r="S228" t="s">
        <v>8312</v>
      </c>
      <c r="T228" t="s">
        <v>8316</v>
      </c>
      <c r="U228">
        <f t="shared" si="25"/>
        <v>4</v>
      </c>
      <c r="V228" t="str">
        <f t="shared" si="26"/>
        <v>Apr</v>
      </c>
      <c r="W228">
        <f t="shared" si="27"/>
        <v>2015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4">
        <f t="shared" si="21"/>
        <v>42194.893993055557</v>
      </c>
      <c r="J229">
        <v>1436477241</v>
      </c>
      <c r="K229" s="12">
        <f t="shared" si="22"/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9">
        <f t="shared" si="23"/>
        <v>0</v>
      </c>
      <c r="R229" s="11" t="e">
        <f t="shared" si="24"/>
        <v>#DIV/0!</v>
      </c>
      <c r="S229" t="s">
        <v>8312</v>
      </c>
      <c r="T229" t="s">
        <v>8316</v>
      </c>
      <c r="U229">
        <f t="shared" si="25"/>
        <v>6</v>
      </c>
      <c r="V229" t="str">
        <f t="shared" si="26"/>
        <v>Jun</v>
      </c>
      <c r="W229">
        <f t="shared" si="27"/>
        <v>2015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4">
        <f t="shared" si="21"/>
        <v>42156.686400462961</v>
      </c>
      <c r="J230">
        <v>1433176105</v>
      </c>
      <c r="K230" s="12">
        <f t="shared" si="22"/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9">
        <f t="shared" si="23"/>
        <v>0</v>
      </c>
      <c r="R230" s="11" t="e">
        <f t="shared" si="24"/>
        <v>#DIV/0!</v>
      </c>
      <c r="S230" t="s">
        <v>8312</v>
      </c>
      <c r="T230" t="s">
        <v>8316</v>
      </c>
      <c r="U230">
        <f t="shared" si="25"/>
        <v>4</v>
      </c>
      <c r="V230" t="str">
        <f t="shared" si="26"/>
        <v>Apr</v>
      </c>
      <c r="W230">
        <f t="shared" si="27"/>
        <v>2015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4">
        <f t="shared" si="21"/>
        <v>42413.933993055558</v>
      </c>
      <c r="J231">
        <v>1455402297</v>
      </c>
      <c r="K231" s="12">
        <f t="shared" si="22"/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9">
        <f t="shared" si="23"/>
        <v>0</v>
      </c>
      <c r="R231" s="11" t="e">
        <f t="shared" si="24"/>
        <v>#DIV/0!</v>
      </c>
      <c r="S231" t="s">
        <v>8312</v>
      </c>
      <c r="T231" t="s">
        <v>8316</v>
      </c>
      <c r="U231">
        <f t="shared" si="25"/>
        <v>1</v>
      </c>
      <c r="V231" t="str">
        <f t="shared" si="26"/>
        <v>Jan</v>
      </c>
      <c r="W231">
        <f t="shared" si="27"/>
        <v>2016</v>
      </c>
    </row>
    <row r="232" spans="1:23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4">
        <f t="shared" si="21"/>
        <v>42159.777210648142</v>
      </c>
      <c r="J232">
        <v>1433443151</v>
      </c>
      <c r="K232" s="12">
        <f t="shared" si="22"/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9">
        <f t="shared" si="23"/>
        <v>0.4</v>
      </c>
      <c r="R232" s="11">
        <f t="shared" si="24"/>
        <v>30</v>
      </c>
      <c r="S232" t="s">
        <v>8312</v>
      </c>
      <c r="T232" t="s">
        <v>8316</v>
      </c>
      <c r="U232">
        <f t="shared" si="25"/>
        <v>5</v>
      </c>
      <c r="V232" t="str">
        <f t="shared" si="26"/>
        <v>May</v>
      </c>
      <c r="W232">
        <f t="shared" si="27"/>
        <v>2015</v>
      </c>
    </row>
    <row r="233" spans="1:23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4">
        <f t="shared" si="21"/>
        <v>42371.958923611113</v>
      </c>
      <c r="J233">
        <v>1451775651</v>
      </c>
      <c r="K233" s="12">
        <f t="shared" si="22"/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9">
        <f t="shared" si="23"/>
        <v>0</v>
      </c>
      <c r="R233" s="11" t="e">
        <f t="shared" si="24"/>
        <v>#DIV/0!</v>
      </c>
      <c r="S233" t="s">
        <v>8312</v>
      </c>
      <c r="T233" t="s">
        <v>8316</v>
      </c>
      <c r="U233">
        <f t="shared" si="25"/>
        <v>12</v>
      </c>
      <c r="V233" t="str">
        <f t="shared" si="26"/>
        <v>Dec</v>
      </c>
      <c r="W233">
        <f t="shared" si="27"/>
        <v>2015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4">
        <f t="shared" si="21"/>
        <v>42062.82576388889</v>
      </c>
      <c r="J234">
        <v>1425066546</v>
      </c>
      <c r="K234" s="12">
        <f t="shared" si="22"/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9">
        <f t="shared" si="23"/>
        <v>2.75</v>
      </c>
      <c r="R234" s="11">
        <f t="shared" si="24"/>
        <v>15.714285714285714</v>
      </c>
      <c r="S234" t="s">
        <v>8312</v>
      </c>
      <c r="T234" t="s">
        <v>8316</v>
      </c>
      <c r="U234">
        <f t="shared" si="25"/>
        <v>1</v>
      </c>
      <c r="V234" t="str">
        <f t="shared" si="26"/>
        <v>Jan</v>
      </c>
      <c r="W234">
        <f t="shared" si="27"/>
        <v>2015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4">
        <f t="shared" si="21"/>
        <v>42642.911712962959</v>
      </c>
      <c r="J235">
        <v>1475185972</v>
      </c>
      <c r="K235" s="12">
        <f t="shared" si="22"/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9">
        <f t="shared" si="23"/>
        <v>0</v>
      </c>
      <c r="R235" s="11" t="e">
        <f t="shared" si="24"/>
        <v>#DIV/0!</v>
      </c>
      <c r="S235" t="s">
        <v>8312</v>
      </c>
      <c r="T235" t="s">
        <v>8316</v>
      </c>
      <c r="U235">
        <f t="shared" si="25"/>
        <v>8</v>
      </c>
      <c r="V235" t="str">
        <f t="shared" si="26"/>
        <v>Aug</v>
      </c>
      <c r="W235">
        <f t="shared" si="27"/>
        <v>2016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4">
        <f t="shared" si="21"/>
        <v>42176.035405092596</v>
      </c>
      <c r="J236">
        <v>1434847859</v>
      </c>
      <c r="K236" s="12">
        <f t="shared" si="22"/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9">
        <f t="shared" si="23"/>
        <v>40.1</v>
      </c>
      <c r="R236" s="11">
        <f t="shared" si="24"/>
        <v>80.2</v>
      </c>
      <c r="S236" t="s">
        <v>8312</v>
      </c>
      <c r="T236" t="s">
        <v>8316</v>
      </c>
      <c r="U236">
        <f t="shared" si="25"/>
        <v>5</v>
      </c>
      <c r="V236" t="str">
        <f t="shared" si="26"/>
        <v>May</v>
      </c>
      <c r="W236">
        <f t="shared" si="27"/>
        <v>2015</v>
      </c>
    </row>
    <row r="237" spans="1:23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4">
        <f t="shared" si="21"/>
        <v>42194.908530092594</v>
      </c>
      <c r="J237">
        <v>1436478497</v>
      </c>
      <c r="K237" s="12">
        <f t="shared" si="22"/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9">
        <f t="shared" si="23"/>
        <v>0</v>
      </c>
      <c r="R237" s="11" t="e">
        <f t="shared" si="24"/>
        <v>#DIV/0!</v>
      </c>
      <c r="S237" t="s">
        <v>8312</v>
      </c>
      <c r="T237" t="s">
        <v>8316</v>
      </c>
      <c r="U237">
        <f t="shared" si="25"/>
        <v>6</v>
      </c>
      <c r="V237" t="str">
        <f t="shared" si="26"/>
        <v>Jun</v>
      </c>
      <c r="W237">
        <f t="shared" si="27"/>
        <v>2015</v>
      </c>
    </row>
    <row r="238" spans="1:23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4">
        <f t="shared" si="21"/>
        <v>42374</v>
      </c>
      <c r="J238">
        <v>1451952000</v>
      </c>
      <c r="K238" s="12">
        <f t="shared" si="22"/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9">
        <f t="shared" si="23"/>
        <v>0</v>
      </c>
      <c r="R238" s="11" t="e">
        <f t="shared" si="24"/>
        <v>#DIV/0!</v>
      </c>
      <c r="S238" t="s">
        <v>8312</v>
      </c>
      <c r="T238" t="s">
        <v>8316</v>
      </c>
      <c r="U238">
        <f t="shared" si="25"/>
        <v>11</v>
      </c>
      <c r="V238" t="str">
        <f t="shared" si="26"/>
        <v>Nov</v>
      </c>
      <c r="W238">
        <f t="shared" si="27"/>
        <v>2015</v>
      </c>
    </row>
    <row r="239" spans="1:23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4">
        <f t="shared" si="21"/>
        <v>42437.577187499999</v>
      </c>
      <c r="J239">
        <v>1457445069</v>
      </c>
      <c r="K239" s="12">
        <f t="shared" si="22"/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9">
        <f t="shared" si="23"/>
        <v>0.33333333333333337</v>
      </c>
      <c r="R239" s="11">
        <f t="shared" si="24"/>
        <v>50</v>
      </c>
      <c r="S239" t="s">
        <v>8312</v>
      </c>
      <c r="T239" t="s">
        <v>8316</v>
      </c>
      <c r="U239">
        <f t="shared" si="25"/>
        <v>1</v>
      </c>
      <c r="V239" t="str">
        <f t="shared" si="26"/>
        <v>Jan</v>
      </c>
      <c r="W239">
        <f t="shared" si="27"/>
        <v>2016</v>
      </c>
    </row>
    <row r="240" spans="1:23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4">
        <f t="shared" si="21"/>
        <v>42734.375</v>
      </c>
      <c r="J240">
        <v>1483088400</v>
      </c>
      <c r="K240" s="12">
        <f t="shared" si="22"/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9">
        <f t="shared" si="23"/>
        <v>0</v>
      </c>
      <c r="R240" s="11" t="e">
        <f t="shared" si="24"/>
        <v>#DIV/0!</v>
      </c>
      <c r="S240" t="s">
        <v>8312</v>
      </c>
      <c r="T240" t="s">
        <v>8316</v>
      </c>
      <c r="U240">
        <f t="shared" si="25"/>
        <v>12</v>
      </c>
      <c r="V240" t="str">
        <f t="shared" si="26"/>
        <v>Dec</v>
      </c>
      <c r="W240">
        <f t="shared" si="27"/>
        <v>2016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4">
        <f t="shared" si="21"/>
        <v>42316.5</v>
      </c>
      <c r="J241">
        <v>1446984000</v>
      </c>
      <c r="K241" s="12">
        <f t="shared" si="22"/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9">
        <f t="shared" si="23"/>
        <v>25</v>
      </c>
      <c r="R241" s="11">
        <f t="shared" si="24"/>
        <v>50</v>
      </c>
      <c r="S241" t="s">
        <v>8312</v>
      </c>
      <c r="T241" t="s">
        <v>8316</v>
      </c>
      <c r="U241">
        <f t="shared" si="25"/>
        <v>10</v>
      </c>
      <c r="V241" t="str">
        <f t="shared" si="26"/>
        <v>Oct</v>
      </c>
      <c r="W241">
        <f t="shared" si="27"/>
        <v>2015</v>
      </c>
    </row>
    <row r="242" spans="1:23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4">
        <f t="shared" si="21"/>
        <v>41399.708460648151</v>
      </c>
      <c r="J242">
        <v>1367773211</v>
      </c>
      <c r="K242" s="12">
        <f t="shared" si="22"/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9">
        <f t="shared" si="23"/>
        <v>107.63413333333334</v>
      </c>
      <c r="R242" s="11">
        <f t="shared" si="24"/>
        <v>117.84759124087591</v>
      </c>
      <c r="S242" t="s">
        <v>8312</v>
      </c>
      <c r="T242" t="s">
        <v>8317</v>
      </c>
      <c r="U242">
        <f t="shared" si="25"/>
        <v>3</v>
      </c>
      <c r="V242" t="str">
        <f t="shared" si="26"/>
        <v>Mar</v>
      </c>
      <c r="W242">
        <f t="shared" si="27"/>
        <v>2013</v>
      </c>
    </row>
    <row r="243" spans="1:23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4">
        <f t="shared" si="21"/>
        <v>41994.697962962964</v>
      </c>
      <c r="J243">
        <v>1419180304</v>
      </c>
      <c r="K243" s="12">
        <f t="shared" si="22"/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9">
        <f t="shared" si="23"/>
        <v>112.63736263736264</v>
      </c>
      <c r="R243" s="11">
        <f t="shared" si="24"/>
        <v>109.04255319148936</v>
      </c>
      <c r="S243" t="s">
        <v>8312</v>
      </c>
      <c r="T243" t="s">
        <v>8317</v>
      </c>
      <c r="U243">
        <f t="shared" si="25"/>
        <v>11</v>
      </c>
      <c r="V243" t="str">
        <f t="shared" si="26"/>
        <v>Nov</v>
      </c>
      <c r="W243">
        <f t="shared" si="27"/>
        <v>2014</v>
      </c>
    </row>
    <row r="244" spans="1:23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4">
        <f t="shared" si="21"/>
        <v>40897.492939814816</v>
      </c>
      <c r="J244">
        <v>1324381790</v>
      </c>
      <c r="K244" s="12">
        <f t="shared" si="22"/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9">
        <f t="shared" si="23"/>
        <v>113.46153846153845</v>
      </c>
      <c r="R244" s="11">
        <f t="shared" si="24"/>
        <v>73.019801980198025</v>
      </c>
      <c r="S244" t="s">
        <v>8312</v>
      </c>
      <c r="T244" t="s">
        <v>8317</v>
      </c>
      <c r="U244">
        <f t="shared" si="25"/>
        <v>11</v>
      </c>
      <c r="V244" t="str">
        <f t="shared" si="26"/>
        <v>Nov</v>
      </c>
      <c r="W244">
        <f t="shared" si="27"/>
        <v>2011</v>
      </c>
    </row>
    <row r="245" spans="1:23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4">
        <f t="shared" si="21"/>
        <v>41692.047500000001</v>
      </c>
      <c r="J245">
        <v>1393031304</v>
      </c>
      <c r="K245" s="12">
        <f t="shared" si="22"/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9">
        <f t="shared" si="23"/>
        <v>102.592</v>
      </c>
      <c r="R245" s="11">
        <f t="shared" si="24"/>
        <v>78.195121951219505</v>
      </c>
      <c r="S245" t="s">
        <v>8312</v>
      </c>
      <c r="T245" t="s">
        <v>8317</v>
      </c>
      <c r="U245">
        <f t="shared" si="25"/>
        <v>1</v>
      </c>
      <c r="V245" t="str">
        <f t="shared" si="26"/>
        <v>Jan</v>
      </c>
      <c r="W245">
        <f t="shared" si="27"/>
        <v>2014</v>
      </c>
    </row>
    <row r="246" spans="1:23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4">
        <f t="shared" si="21"/>
        <v>40253.29583333333</v>
      </c>
      <c r="J246">
        <v>1268723160</v>
      </c>
      <c r="K246" s="12">
        <f t="shared" si="22"/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9">
        <f t="shared" si="23"/>
        <v>113.75714285714287</v>
      </c>
      <c r="R246" s="11">
        <f t="shared" si="24"/>
        <v>47.398809523809526</v>
      </c>
      <c r="S246" t="s">
        <v>8312</v>
      </c>
      <c r="T246" t="s">
        <v>8317</v>
      </c>
      <c r="U246">
        <f t="shared" si="25"/>
        <v>2</v>
      </c>
      <c r="V246" t="str">
        <f t="shared" si="26"/>
        <v>Feb</v>
      </c>
      <c r="W246">
        <f t="shared" si="27"/>
        <v>2010</v>
      </c>
    </row>
    <row r="247" spans="1:23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4">
        <f t="shared" si="21"/>
        <v>41137.053067129629</v>
      </c>
      <c r="J247">
        <v>1345079785</v>
      </c>
      <c r="K247" s="12">
        <f t="shared" si="22"/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9">
        <f t="shared" si="23"/>
        <v>103.71999999999998</v>
      </c>
      <c r="R247" s="11">
        <f t="shared" si="24"/>
        <v>54.020833333333336</v>
      </c>
      <c r="S247" t="s">
        <v>8312</v>
      </c>
      <c r="T247" t="s">
        <v>8317</v>
      </c>
      <c r="U247">
        <f t="shared" si="25"/>
        <v>7</v>
      </c>
      <c r="V247" t="str">
        <f t="shared" si="26"/>
        <v>Jul</v>
      </c>
      <c r="W247">
        <f t="shared" si="27"/>
        <v>2012</v>
      </c>
    </row>
    <row r="248" spans="1:23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4">
        <f t="shared" si="21"/>
        <v>40530.405150462961</v>
      </c>
      <c r="J248">
        <v>1292665405</v>
      </c>
      <c r="K248" s="12">
        <f t="shared" si="22"/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9">
        <f t="shared" si="23"/>
        <v>305.46000000000004</v>
      </c>
      <c r="R248" s="11">
        <f t="shared" si="24"/>
        <v>68.488789237668158</v>
      </c>
      <c r="S248" t="s">
        <v>8312</v>
      </c>
      <c r="T248" t="s">
        <v>8317</v>
      </c>
      <c r="U248">
        <f t="shared" si="25"/>
        <v>10</v>
      </c>
      <c r="V248" t="str">
        <f t="shared" si="26"/>
        <v>Oct</v>
      </c>
      <c r="W248">
        <f t="shared" si="27"/>
        <v>2010</v>
      </c>
    </row>
    <row r="249" spans="1:23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4">
        <f t="shared" si="21"/>
        <v>40467.152083333334</v>
      </c>
      <c r="J249">
        <v>1287200340</v>
      </c>
      <c r="K249" s="12">
        <f t="shared" si="22"/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9">
        <f t="shared" si="23"/>
        <v>134.1</v>
      </c>
      <c r="R249" s="11">
        <f t="shared" si="24"/>
        <v>108.14516129032258</v>
      </c>
      <c r="S249" t="s">
        <v>8312</v>
      </c>
      <c r="T249" t="s">
        <v>8317</v>
      </c>
      <c r="U249">
        <f t="shared" si="25"/>
        <v>9</v>
      </c>
      <c r="V249" t="str">
        <f t="shared" si="26"/>
        <v>Sep</v>
      </c>
      <c r="W249">
        <f t="shared" si="27"/>
        <v>2010</v>
      </c>
    </row>
    <row r="250" spans="1:23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4">
        <f t="shared" si="21"/>
        <v>40915.774409722224</v>
      </c>
      <c r="J250">
        <v>1325961309</v>
      </c>
      <c r="K250" s="12">
        <f t="shared" si="22"/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9">
        <f t="shared" si="23"/>
        <v>101.33294117647058</v>
      </c>
      <c r="R250" s="11">
        <f t="shared" si="24"/>
        <v>589.95205479452056</v>
      </c>
      <c r="S250" t="s">
        <v>8312</v>
      </c>
      <c r="T250" t="s">
        <v>8317</v>
      </c>
      <c r="U250">
        <f t="shared" si="25"/>
        <v>11</v>
      </c>
      <c r="V250" t="str">
        <f t="shared" si="26"/>
        <v>Nov</v>
      </c>
      <c r="W250">
        <f t="shared" si="27"/>
        <v>2011</v>
      </c>
    </row>
    <row r="251" spans="1:23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4">
        <f t="shared" si="21"/>
        <v>40412.736111111109</v>
      </c>
      <c r="J251">
        <v>1282498800</v>
      </c>
      <c r="K251" s="12">
        <f t="shared" si="22"/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9">
        <f t="shared" si="23"/>
        <v>112.92</v>
      </c>
      <c r="R251" s="11">
        <f t="shared" si="24"/>
        <v>48.051063829787232</v>
      </c>
      <c r="S251" t="s">
        <v>8312</v>
      </c>
      <c r="T251" t="s">
        <v>8317</v>
      </c>
      <c r="U251">
        <f t="shared" si="25"/>
        <v>6</v>
      </c>
      <c r="V251" t="str">
        <f t="shared" si="26"/>
        <v>Jun</v>
      </c>
      <c r="W251">
        <f t="shared" si="27"/>
        <v>2010</v>
      </c>
    </row>
    <row r="252" spans="1:23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4">
        <f t="shared" si="21"/>
        <v>41431.565868055557</v>
      </c>
      <c r="J252">
        <v>1370525691</v>
      </c>
      <c r="K252" s="12">
        <f t="shared" si="22"/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9">
        <f t="shared" si="23"/>
        <v>105.58333333333334</v>
      </c>
      <c r="R252" s="11">
        <f t="shared" si="24"/>
        <v>72.482837528604122</v>
      </c>
      <c r="S252" t="s">
        <v>8312</v>
      </c>
      <c r="T252" t="s">
        <v>8317</v>
      </c>
      <c r="U252">
        <f t="shared" si="25"/>
        <v>5</v>
      </c>
      <c r="V252" t="str">
        <f t="shared" si="26"/>
        <v>May</v>
      </c>
      <c r="W252">
        <f t="shared" si="27"/>
        <v>2013</v>
      </c>
    </row>
    <row r="253" spans="1:23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4">
        <f t="shared" si="21"/>
        <v>41045.791666666664</v>
      </c>
      <c r="J253">
        <v>1337194800</v>
      </c>
      <c r="K253" s="12">
        <f t="shared" si="22"/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9">
        <f t="shared" si="23"/>
        <v>125.57142857142858</v>
      </c>
      <c r="R253" s="11">
        <f t="shared" si="24"/>
        <v>57.077922077922075</v>
      </c>
      <c r="S253" t="s">
        <v>8312</v>
      </c>
      <c r="T253" t="s">
        <v>8317</v>
      </c>
      <c r="U253">
        <f t="shared" si="25"/>
        <v>4</v>
      </c>
      <c r="V253" t="str">
        <f t="shared" si="26"/>
        <v>Apr</v>
      </c>
      <c r="W253">
        <f t="shared" si="27"/>
        <v>2012</v>
      </c>
    </row>
    <row r="254" spans="1:23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4">
        <f t="shared" si="21"/>
        <v>40330.165972222225</v>
      </c>
      <c r="J254">
        <v>1275364740</v>
      </c>
      <c r="K254" s="12">
        <f t="shared" si="22"/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9">
        <f t="shared" si="23"/>
        <v>184.56</v>
      </c>
      <c r="R254" s="11">
        <f t="shared" si="24"/>
        <v>85.444444444444443</v>
      </c>
      <c r="S254" t="s">
        <v>8312</v>
      </c>
      <c r="T254" t="s">
        <v>8317</v>
      </c>
      <c r="U254">
        <f t="shared" si="25"/>
        <v>3</v>
      </c>
      <c r="V254" t="str">
        <f t="shared" si="26"/>
        <v>Mar</v>
      </c>
      <c r="W254">
        <f t="shared" si="27"/>
        <v>2010</v>
      </c>
    </row>
    <row r="255" spans="1:23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4">
        <f t="shared" si="21"/>
        <v>40954.650868055556</v>
      </c>
      <c r="J255">
        <v>1329320235</v>
      </c>
      <c r="K255" s="12">
        <f t="shared" si="22"/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9">
        <f t="shared" si="23"/>
        <v>100.73333333333335</v>
      </c>
      <c r="R255" s="11">
        <f t="shared" si="24"/>
        <v>215.85714285714286</v>
      </c>
      <c r="S255" t="s">
        <v>8312</v>
      </c>
      <c r="T255" t="s">
        <v>8317</v>
      </c>
      <c r="U255">
        <f t="shared" si="25"/>
        <v>1</v>
      </c>
      <c r="V255" t="str">
        <f t="shared" si="26"/>
        <v>Jan</v>
      </c>
      <c r="W255">
        <f t="shared" si="27"/>
        <v>2012</v>
      </c>
    </row>
    <row r="256" spans="1:23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4">
        <f t="shared" si="21"/>
        <v>42294.083333333328</v>
      </c>
      <c r="J256">
        <v>1445047200</v>
      </c>
      <c r="K256" s="12">
        <f t="shared" si="22"/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9">
        <f t="shared" si="23"/>
        <v>116.94725</v>
      </c>
      <c r="R256" s="11">
        <f t="shared" si="24"/>
        <v>89.38643312101911</v>
      </c>
      <c r="S256" t="s">
        <v>8312</v>
      </c>
      <c r="T256" t="s">
        <v>8317</v>
      </c>
      <c r="U256">
        <f t="shared" si="25"/>
        <v>9</v>
      </c>
      <c r="V256" t="str">
        <f t="shared" si="26"/>
        <v>Sep</v>
      </c>
      <c r="W256">
        <f t="shared" si="27"/>
        <v>2015</v>
      </c>
    </row>
    <row r="257" spans="1:23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4">
        <f t="shared" si="21"/>
        <v>40618.48474537037</v>
      </c>
      <c r="J257">
        <v>1300275482</v>
      </c>
      <c r="K257" s="12">
        <f t="shared" si="22"/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9">
        <f t="shared" si="23"/>
        <v>106.73325</v>
      </c>
      <c r="R257" s="11">
        <f t="shared" si="24"/>
        <v>45.418404255319146</v>
      </c>
      <c r="S257" t="s">
        <v>8312</v>
      </c>
      <c r="T257" t="s">
        <v>8317</v>
      </c>
      <c r="U257">
        <f t="shared" si="25"/>
        <v>2</v>
      </c>
      <c r="V257" t="str">
        <f t="shared" si="26"/>
        <v>Feb</v>
      </c>
      <c r="W257">
        <f t="shared" si="27"/>
        <v>2011</v>
      </c>
    </row>
    <row r="258" spans="1:23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4">
        <f t="shared" si="21"/>
        <v>41349.769293981481</v>
      </c>
      <c r="J258">
        <v>1363458467</v>
      </c>
      <c r="K258" s="12">
        <f t="shared" si="22"/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9">
        <f t="shared" si="23"/>
        <v>139.1</v>
      </c>
      <c r="R258" s="11">
        <f t="shared" si="24"/>
        <v>65.756363636363631</v>
      </c>
      <c r="S258" t="s">
        <v>8312</v>
      </c>
      <c r="T258" t="s">
        <v>8317</v>
      </c>
      <c r="U258">
        <f t="shared" si="25"/>
        <v>2</v>
      </c>
      <c r="V258" t="str">
        <f t="shared" si="26"/>
        <v>Feb</v>
      </c>
      <c r="W258">
        <f t="shared" si="27"/>
        <v>2013</v>
      </c>
    </row>
    <row r="259" spans="1:23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4">
        <f t="shared" ref="I259:I322" si="28">(((J259/60)/60)/24)+DATE(1970,1,1)</f>
        <v>42509.626875000002</v>
      </c>
      <c r="J259">
        <v>1463670162</v>
      </c>
      <c r="K259" s="12">
        <f t="shared" ref="K259:K322" si="29">(((L259/60)/60)/24)+DATE(1970,1,1)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9">
        <f t="shared" ref="Q259:Q322" si="30">(E259/D259)*100</f>
        <v>106.72648571428572</v>
      </c>
      <c r="R259" s="11">
        <f t="shared" ref="R259:R322" si="31">E259/N259</f>
        <v>66.70405357142856</v>
      </c>
      <c r="S259" t="s">
        <v>8312</v>
      </c>
      <c r="T259" t="s">
        <v>8317</v>
      </c>
      <c r="U259">
        <f t="shared" ref="U259:U322" si="32">MONTH(K259)</f>
        <v>4</v>
      </c>
      <c r="V259" t="str">
        <f t="shared" ref="V259:V322" si="33">TEXT(U259*29, "mmm")</f>
        <v>Apr</v>
      </c>
      <c r="W259">
        <f t="shared" ref="W259:W322" si="34">YEAR(K259)</f>
        <v>2016</v>
      </c>
    </row>
    <row r="260" spans="1:23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4">
        <f t="shared" si="28"/>
        <v>40712.051689814813</v>
      </c>
      <c r="J260">
        <v>1308359666</v>
      </c>
      <c r="K260" s="12">
        <f t="shared" si="29"/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9">
        <f t="shared" si="30"/>
        <v>191.14</v>
      </c>
      <c r="R260" s="11">
        <f t="shared" si="31"/>
        <v>83.345930232558146</v>
      </c>
      <c r="S260" t="s">
        <v>8312</v>
      </c>
      <c r="T260" t="s">
        <v>8317</v>
      </c>
      <c r="U260">
        <f t="shared" si="32"/>
        <v>5</v>
      </c>
      <c r="V260" t="str">
        <f t="shared" si="33"/>
        <v>May</v>
      </c>
      <c r="W260">
        <f t="shared" si="34"/>
        <v>2011</v>
      </c>
    </row>
    <row r="261" spans="1:23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4">
        <f t="shared" si="28"/>
        <v>42102.738067129627</v>
      </c>
      <c r="J261">
        <v>1428514969</v>
      </c>
      <c r="K261" s="12">
        <f t="shared" si="29"/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9">
        <f t="shared" si="30"/>
        <v>131.93789333333334</v>
      </c>
      <c r="R261" s="11">
        <f t="shared" si="31"/>
        <v>105.04609341825902</v>
      </c>
      <c r="S261" t="s">
        <v>8312</v>
      </c>
      <c r="T261" t="s">
        <v>8317</v>
      </c>
      <c r="U261">
        <f t="shared" si="32"/>
        <v>3</v>
      </c>
      <c r="V261" t="str">
        <f t="shared" si="33"/>
        <v>Mar</v>
      </c>
      <c r="W261">
        <f t="shared" si="34"/>
        <v>2015</v>
      </c>
    </row>
    <row r="262" spans="1:23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4">
        <f t="shared" si="28"/>
        <v>40376.415972222225</v>
      </c>
      <c r="J262">
        <v>1279360740</v>
      </c>
      <c r="K262" s="12">
        <f t="shared" si="29"/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9">
        <f t="shared" si="30"/>
        <v>106.4</v>
      </c>
      <c r="R262" s="11">
        <f t="shared" si="31"/>
        <v>120.90909090909091</v>
      </c>
      <c r="S262" t="s">
        <v>8312</v>
      </c>
      <c r="T262" t="s">
        <v>8317</v>
      </c>
      <c r="U262">
        <f t="shared" si="32"/>
        <v>6</v>
      </c>
      <c r="V262" t="str">
        <f t="shared" si="33"/>
        <v>Jun</v>
      </c>
      <c r="W262">
        <f t="shared" si="34"/>
        <v>2010</v>
      </c>
    </row>
    <row r="263" spans="1:23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4">
        <f t="shared" si="28"/>
        <v>41067.621527777781</v>
      </c>
      <c r="J263">
        <v>1339080900</v>
      </c>
      <c r="K263" s="12">
        <f t="shared" si="29"/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9">
        <f t="shared" si="30"/>
        <v>107.4</v>
      </c>
      <c r="R263" s="11">
        <f t="shared" si="31"/>
        <v>97.63636363636364</v>
      </c>
      <c r="S263" t="s">
        <v>8312</v>
      </c>
      <c r="T263" t="s">
        <v>8317</v>
      </c>
      <c r="U263">
        <f t="shared" si="32"/>
        <v>4</v>
      </c>
      <c r="V263" t="str">
        <f t="shared" si="33"/>
        <v>Apr</v>
      </c>
      <c r="W263">
        <f t="shared" si="34"/>
        <v>2012</v>
      </c>
    </row>
    <row r="264" spans="1:23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4">
        <f t="shared" si="28"/>
        <v>40600.24800925926</v>
      </c>
      <c r="J264">
        <v>1298699828</v>
      </c>
      <c r="K264" s="12">
        <f t="shared" si="29"/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9">
        <f t="shared" si="30"/>
        <v>240</v>
      </c>
      <c r="R264" s="11">
        <f t="shared" si="31"/>
        <v>41.379310344827587</v>
      </c>
      <c r="S264" t="s">
        <v>8312</v>
      </c>
      <c r="T264" t="s">
        <v>8317</v>
      </c>
      <c r="U264">
        <f t="shared" si="32"/>
        <v>1</v>
      </c>
      <c r="V264" t="str">
        <f t="shared" si="33"/>
        <v>Jan</v>
      </c>
      <c r="W264">
        <f t="shared" si="34"/>
        <v>2011</v>
      </c>
    </row>
    <row r="265" spans="1:23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4">
        <f t="shared" si="28"/>
        <v>41179.954791666663</v>
      </c>
      <c r="J265">
        <v>1348786494</v>
      </c>
      <c r="K265" s="12">
        <f t="shared" si="29"/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9">
        <f t="shared" si="30"/>
        <v>118.08108</v>
      </c>
      <c r="R265" s="11">
        <f t="shared" si="31"/>
        <v>30.654485981308412</v>
      </c>
      <c r="S265" t="s">
        <v>8312</v>
      </c>
      <c r="T265" t="s">
        <v>8317</v>
      </c>
      <c r="U265">
        <f t="shared" si="32"/>
        <v>8</v>
      </c>
      <c r="V265" t="str">
        <f t="shared" si="33"/>
        <v>Aug</v>
      </c>
      <c r="W265">
        <f t="shared" si="34"/>
        <v>2012</v>
      </c>
    </row>
    <row r="266" spans="1:23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4">
        <f t="shared" si="28"/>
        <v>41040.620312500003</v>
      </c>
      <c r="J266">
        <v>1336747995</v>
      </c>
      <c r="K266" s="12">
        <f t="shared" si="29"/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9">
        <f t="shared" si="30"/>
        <v>118.19999999999999</v>
      </c>
      <c r="R266" s="11">
        <f t="shared" si="31"/>
        <v>64.945054945054949</v>
      </c>
      <c r="S266" t="s">
        <v>8312</v>
      </c>
      <c r="T266" t="s">
        <v>8317</v>
      </c>
      <c r="U266">
        <f t="shared" si="32"/>
        <v>4</v>
      </c>
      <c r="V266" t="str">
        <f t="shared" si="33"/>
        <v>Apr</v>
      </c>
      <c r="W266">
        <f t="shared" si="34"/>
        <v>2012</v>
      </c>
    </row>
    <row r="267" spans="1:23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4">
        <f t="shared" si="28"/>
        <v>40308.844444444447</v>
      </c>
      <c r="J267">
        <v>1273522560</v>
      </c>
      <c r="K267" s="12">
        <f t="shared" si="29"/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9">
        <f t="shared" si="30"/>
        <v>111.1</v>
      </c>
      <c r="R267" s="11">
        <f t="shared" si="31"/>
        <v>95.775862068965523</v>
      </c>
      <c r="S267" t="s">
        <v>8312</v>
      </c>
      <c r="T267" t="s">
        <v>8317</v>
      </c>
      <c r="U267">
        <f t="shared" si="32"/>
        <v>3</v>
      </c>
      <c r="V267" t="str">
        <f t="shared" si="33"/>
        <v>Mar</v>
      </c>
      <c r="W267">
        <f t="shared" si="34"/>
        <v>2010</v>
      </c>
    </row>
    <row r="268" spans="1:23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4">
        <f t="shared" si="28"/>
        <v>40291.160416666666</v>
      </c>
      <c r="J268">
        <v>1271994660</v>
      </c>
      <c r="K268" s="12">
        <f t="shared" si="29"/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9">
        <f t="shared" si="30"/>
        <v>145.5</v>
      </c>
      <c r="R268" s="11">
        <f t="shared" si="31"/>
        <v>40.416666666666664</v>
      </c>
      <c r="S268" t="s">
        <v>8312</v>
      </c>
      <c r="T268" t="s">
        <v>8317</v>
      </c>
      <c r="U268">
        <f t="shared" si="32"/>
        <v>1</v>
      </c>
      <c r="V268" t="str">
        <f t="shared" si="33"/>
        <v>Jan</v>
      </c>
      <c r="W268">
        <f t="shared" si="34"/>
        <v>2010</v>
      </c>
    </row>
    <row r="269" spans="1:23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4">
        <f t="shared" si="28"/>
        <v>41815.452534722222</v>
      </c>
      <c r="J269">
        <v>1403693499</v>
      </c>
      <c r="K269" s="12">
        <f t="shared" si="29"/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9">
        <f t="shared" si="30"/>
        <v>131.62883248730967</v>
      </c>
      <c r="R269" s="11">
        <f t="shared" si="31"/>
        <v>78.578424242424248</v>
      </c>
      <c r="S269" t="s">
        <v>8312</v>
      </c>
      <c r="T269" t="s">
        <v>8317</v>
      </c>
      <c r="U269">
        <f t="shared" si="32"/>
        <v>5</v>
      </c>
      <c r="V269" t="str">
        <f t="shared" si="33"/>
        <v>May</v>
      </c>
      <c r="W269">
        <f t="shared" si="34"/>
        <v>2014</v>
      </c>
    </row>
    <row r="270" spans="1:23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4">
        <f t="shared" si="28"/>
        <v>40854.194189814814</v>
      </c>
      <c r="J270">
        <v>1320640778</v>
      </c>
      <c r="K270" s="12">
        <f t="shared" si="29"/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9">
        <f t="shared" si="30"/>
        <v>111.4</v>
      </c>
      <c r="R270" s="11">
        <f t="shared" si="31"/>
        <v>50.18018018018018</v>
      </c>
      <c r="S270" t="s">
        <v>8312</v>
      </c>
      <c r="T270" t="s">
        <v>8317</v>
      </c>
      <c r="U270">
        <f t="shared" si="32"/>
        <v>9</v>
      </c>
      <c r="V270" t="str">
        <f t="shared" si="33"/>
        <v>Sep</v>
      </c>
      <c r="W270">
        <f t="shared" si="34"/>
        <v>2011</v>
      </c>
    </row>
    <row r="271" spans="1:23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4">
        <f t="shared" si="28"/>
        <v>42788.197013888886</v>
      </c>
      <c r="J271">
        <v>1487738622</v>
      </c>
      <c r="K271" s="12">
        <f t="shared" si="29"/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9">
        <f t="shared" si="30"/>
        <v>147.23376999999999</v>
      </c>
      <c r="R271" s="11">
        <f t="shared" si="31"/>
        <v>92.251735588972423</v>
      </c>
      <c r="S271" t="s">
        <v>8312</v>
      </c>
      <c r="T271" t="s">
        <v>8317</v>
      </c>
      <c r="U271">
        <f t="shared" si="32"/>
        <v>1</v>
      </c>
      <c r="V271" t="str">
        <f t="shared" si="33"/>
        <v>Jan</v>
      </c>
      <c r="W271">
        <f t="shared" si="34"/>
        <v>2017</v>
      </c>
    </row>
    <row r="272" spans="1:23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4">
        <f t="shared" si="28"/>
        <v>40688.166666666664</v>
      </c>
      <c r="J272">
        <v>1306296000</v>
      </c>
      <c r="K272" s="12">
        <f t="shared" si="29"/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9">
        <f t="shared" si="30"/>
        <v>152.60869565217391</v>
      </c>
      <c r="R272" s="11">
        <f t="shared" si="31"/>
        <v>57.540983606557376</v>
      </c>
      <c r="S272" t="s">
        <v>8312</v>
      </c>
      <c r="T272" t="s">
        <v>8317</v>
      </c>
      <c r="U272">
        <f t="shared" si="32"/>
        <v>4</v>
      </c>
      <c r="V272" t="str">
        <f t="shared" si="33"/>
        <v>Apr</v>
      </c>
      <c r="W272">
        <f t="shared" si="34"/>
        <v>2011</v>
      </c>
    </row>
    <row r="273" spans="1:23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4">
        <f t="shared" si="28"/>
        <v>41641.333333333336</v>
      </c>
      <c r="J273">
        <v>1388649600</v>
      </c>
      <c r="K273" s="12">
        <f t="shared" si="29"/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9">
        <f t="shared" si="30"/>
        <v>104.67999999999999</v>
      </c>
      <c r="R273" s="11">
        <f t="shared" si="31"/>
        <v>109.42160278745645</v>
      </c>
      <c r="S273" t="s">
        <v>8312</v>
      </c>
      <c r="T273" t="s">
        <v>8317</v>
      </c>
      <c r="U273">
        <f t="shared" si="32"/>
        <v>12</v>
      </c>
      <c r="V273" t="str">
        <f t="shared" si="33"/>
        <v>Dec</v>
      </c>
      <c r="W273">
        <f t="shared" si="34"/>
        <v>2013</v>
      </c>
    </row>
    <row r="274" spans="1:23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4">
        <f t="shared" si="28"/>
        <v>40296.78402777778</v>
      </c>
      <c r="J274">
        <v>1272480540</v>
      </c>
      <c r="K274" s="12">
        <f t="shared" si="29"/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9">
        <f t="shared" si="30"/>
        <v>177.43366666666668</v>
      </c>
      <c r="R274" s="11">
        <f t="shared" si="31"/>
        <v>81.892461538461546</v>
      </c>
      <c r="S274" t="s">
        <v>8312</v>
      </c>
      <c r="T274" t="s">
        <v>8317</v>
      </c>
      <c r="U274">
        <f t="shared" si="32"/>
        <v>2</v>
      </c>
      <c r="V274" t="str">
        <f t="shared" si="33"/>
        <v>Feb</v>
      </c>
      <c r="W274">
        <f t="shared" si="34"/>
        <v>2010</v>
      </c>
    </row>
    <row r="275" spans="1:23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4">
        <f t="shared" si="28"/>
        <v>40727.498449074075</v>
      </c>
      <c r="J275">
        <v>1309694266</v>
      </c>
      <c r="K275" s="12">
        <f t="shared" si="29"/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9">
        <f t="shared" si="30"/>
        <v>107.7758</v>
      </c>
      <c r="R275" s="11">
        <f t="shared" si="31"/>
        <v>45.667711864406776</v>
      </c>
      <c r="S275" t="s">
        <v>8312</v>
      </c>
      <c r="T275" t="s">
        <v>8317</v>
      </c>
      <c r="U275">
        <f t="shared" si="32"/>
        <v>6</v>
      </c>
      <c r="V275" t="str">
        <f t="shared" si="33"/>
        <v>Jun</v>
      </c>
      <c r="W275">
        <f t="shared" si="34"/>
        <v>2011</v>
      </c>
    </row>
    <row r="276" spans="1:23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4">
        <f t="shared" si="28"/>
        <v>41004.290972222225</v>
      </c>
      <c r="J276">
        <v>1333609140</v>
      </c>
      <c r="K276" s="12">
        <f t="shared" si="29"/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9">
        <f t="shared" si="30"/>
        <v>156</v>
      </c>
      <c r="R276" s="11">
        <f t="shared" si="31"/>
        <v>55.221238938053098</v>
      </c>
      <c r="S276" t="s">
        <v>8312</v>
      </c>
      <c r="T276" t="s">
        <v>8317</v>
      </c>
      <c r="U276">
        <f t="shared" si="32"/>
        <v>3</v>
      </c>
      <c r="V276" t="str">
        <f t="shared" si="33"/>
        <v>Mar</v>
      </c>
      <c r="W276">
        <f t="shared" si="34"/>
        <v>2012</v>
      </c>
    </row>
    <row r="277" spans="1:23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4">
        <f t="shared" si="28"/>
        <v>41223.073680555557</v>
      </c>
      <c r="J277">
        <v>1352511966</v>
      </c>
      <c r="K277" s="12">
        <f t="shared" si="29"/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9">
        <f t="shared" si="30"/>
        <v>108.395</v>
      </c>
      <c r="R277" s="11">
        <f t="shared" si="31"/>
        <v>65.298192771084331</v>
      </c>
      <c r="S277" t="s">
        <v>8312</v>
      </c>
      <c r="T277" t="s">
        <v>8317</v>
      </c>
      <c r="U277">
        <f t="shared" si="32"/>
        <v>10</v>
      </c>
      <c r="V277" t="str">
        <f t="shared" si="33"/>
        <v>Oct</v>
      </c>
      <c r="W277">
        <f t="shared" si="34"/>
        <v>2012</v>
      </c>
    </row>
    <row r="278" spans="1:23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4">
        <f t="shared" si="28"/>
        <v>41027.040208333332</v>
      </c>
      <c r="J278">
        <v>1335574674</v>
      </c>
      <c r="K278" s="12">
        <f t="shared" si="29"/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9">
        <f t="shared" si="30"/>
        <v>147.6</v>
      </c>
      <c r="R278" s="11">
        <f t="shared" si="31"/>
        <v>95.225806451612897</v>
      </c>
      <c r="S278" t="s">
        <v>8312</v>
      </c>
      <c r="T278" t="s">
        <v>8317</v>
      </c>
      <c r="U278">
        <f t="shared" si="32"/>
        <v>2</v>
      </c>
      <c r="V278" t="str">
        <f t="shared" si="33"/>
        <v>Feb</v>
      </c>
      <c r="W278">
        <f t="shared" si="34"/>
        <v>2012</v>
      </c>
    </row>
    <row r="279" spans="1:23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4">
        <f t="shared" si="28"/>
        <v>42147.891423611116</v>
      </c>
      <c r="J279">
        <v>1432416219</v>
      </c>
      <c r="K279" s="12">
        <f t="shared" si="29"/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9">
        <f t="shared" si="30"/>
        <v>110.38153846153847</v>
      </c>
      <c r="R279" s="11">
        <f t="shared" si="31"/>
        <v>75.444794952681391</v>
      </c>
      <c r="S279" t="s">
        <v>8312</v>
      </c>
      <c r="T279" t="s">
        <v>8317</v>
      </c>
      <c r="U279">
        <f t="shared" si="32"/>
        <v>4</v>
      </c>
      <c r="V279" t="str">
        <f t="shared" si="33"/>
        <v>Apr</v>
      </c>
      <c r="W279">
        <f t="shared" si="34"/>
        <v>2015</v>
      </c>
    </row>
    <row r="280" spans="1:23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4">
        <f t="shared" si="28"/>
        <v>41194.040960648148</v>
      </c>
      <c r="J280">
        <v>1350003539</v>
      </c>
      <c r="K280" s="12">
        <f t="shared" si="29"/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9">
        <f t="shared" si="30"/>
        <v>150.34814814814814</v>
      </c>
      <c r="R280" s="11">
        <f t="shared" si="31"/>
        <v>97.816867469879512</v>
      </c>
      <c r="S280" t="s">
        <v>8312</v>
      </c>
      <c r="T280" t="s">
        <v>8317</v>
      </c>
      <c r="U280">
        <f t="shared" si="32"/>
        <v>9</v>
      </c>
      <c r="V280" t="str">
        <f t="shared" si="33"/>
        <v>Sep</v>
      </c>
      <c r="W280">
        <f t="shared" si="34"/>
        <v>2012</v>
      </c>
    </row>
    <row r="281" spans="1:23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4">
        <f t="shared" si="28"/>
        <v>42793.084027777775</v>
      </c>
      <c r="J281">
        <v>1488160860</v>
      </c>
      <c r="K281" s="12">
        <f t="shared" si="29"/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9">
        <f t="shared" si="30"/>
        <v>157.31829411764707</v>
      </c>
      <c r="R281" s="11">
        <f t="shared" si="31"/>
        <v>87.685606557377056</v>
      </c>
      <c r="S281" t="s">
        <v>8312</v>
      </c>
      <c r="T281" t="s">
        <v>8317</v>
      </c>
      <c r="U281">
        <f t="shared" si="32"/>
        <v>1</v>
      </c>
      <c r="V281" t="str">
        <f t="shared" si="33"/>
        <v>Jan</v>
      </c>
      <c r="W281">
        <f t="shared" si="34"/>
        <v>2017</v>
      </c>
    </row>
    <row r="282" spans="1:23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4">
        <f t="shared" si="28"/>
        <v>41789.590682870366</v>
      </c>
      <c r="J282">
        <v>1401459035</v>
      </c>
      <c r="K282" s="12">
        <f t="shared" si="29"/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9">
        <f t="shared" si="30"/>
        <v>156.14400000000001</v>
      </c>
      <c r="R282" s="11">
        <f t="shared" si="31"/>
        <v>54.748948106591868</v>
      </c>
      <c r="S282" t="s">
        <v>8312</v>
      </c>
      <c r="T282" t="s">
        <v>8317</v>
      </c>
      <c r="U282">
        <f t="shared" si="32"/>
        <v>4</v>
      </c>
      <c r="V282" t="str">
        <f t="shared" si="33"/>
        <v>Apr</v>
      </c>
      <c r="W282">
        <f t="shared" si="34"/>
        <v>2014</v>
      </c>
    </row>
    <row r="283" spans="1:23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4">
        <f t="shared" si="28"/>
        <v>40035.80972222222</v>
      </c>
      <c r="J283">
        <v>1249932360</v>
      </c>
      <c r="K283" s="12">
        <f t="shared" si="29"/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9">
        <f t="shared" si="30"/>
        <v>120.58763636363636</v>
      </c>
      <c r="R283" s="11">
        <f t="shared" si="31"/>
        <v>83.953417721518989</v>
      </c>
      <c r="S283" t="s">
        <v>8312</v>
      </c>
      <c r="T283" t="s">
        <v>8317</v>
      </c>
      <c r="U283">
        <f t="shared" si="32"/>
        <v>5</v>
      </c>
      <c r="V283" t="str">
        <f t="shared" si="33"/>
        <v>May</v>
      </c>
      <c r="W283">
        <f t="shared" si="34"/>
        <v>2009</v>
      </c>
    </row>
    <row r="284" spans="1:23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4">
        <f t="shared" si="28"/>
        <v>40231.916666666664</v>
      </c>
      <c r="J284">
        <v>1266876000</v>
      </c>
      <c r="K284" s="12">
        <f t="shared" si="29"/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9">
        <f t="shared" si="30"/>
        <v>101.18888888888888</v>
      </c>
      <c r="R284" s="11">
        <f t="shared" si="31"/>
        <v>254.38547486033519</v>
      </c>
      <c r="S284" t="s">
        <v>8312</v>
      </c>
      <c r="T284" t="s">
        <v>8317</v>
      </c>
      <c r="U284">
        <f t="shared" si="32"/>
        <v>1</v>
      </c>
      <c r="V284" t="str">
        <f t="shared" si="33"/>
        <v>Jan</v>
      </c>
      <c r="W284">
        <f t="shared" si="34"/>
        <v>2010</v>
      </c>
    </row>
    <row r="285" spans="1:23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4">
        <f t="shared" si="28"/>
        <v>40695.207638888889</v>
      </c>
      <c r="J285">
        <v>1306904340</v>
      </c>
      <c r="K285" s="12">
        <f t="shared" si="29"/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9">
        <f t="shared" si="30"/>
        <v>114.27249999999999</v>
      </c>
      <c r="R285" s="11">
        <f t="shared" si="31"/>
        <v>101.8269801980198</v>
      </c>
      <c r="S285" t="s">
        <v>8312</v>
      </c>
      <c r="T285" t="s">
        <v>8317</v>
      </c>
      <c r="U285">
        <f t="shared" si="32"/>
        <v>5</v>
      </c>
      <c r="V285" t="str">
        <f t="shared" si="33"/>
        <v>May</v>
      </c>
      <c r="W285">
        <f t="shared" si="34"/>
        <v>2011</v>
      </c>
    </row>
    <row r="286" spans="1:23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4">
        <f t="shared" si="28"/>
        <v>40929.738194444442</v>
      </c>
      <c r="J286">
        <v>1327167780</v>
      </c>
      <c r="K286" s="12">
        <f t="shared" si="29"/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9">
        <f t="shared" si="30"/>
        <v>104.62615</v>
      </c>
      <c r="R286" s="11">
        <f t="shared" si="31"/>
        <v>55.066394736842106</v>
      </c>
      <c r="S286" t="s">
        <v>8312</v>
      </c>
      <c r="T286" t="s">
        <v>8317</v>
      </c>
      <c r="U286">
        <f t="shared" si="32"/>
        <v>12</v>
      </c>
      <c r="V286" t="str">
        <f t="shared" si="33"/>
        <v>Dec</v>
      </c>
      <c r="W286">
        <f t="shared" si="34"/>
        <v>2011</v>
      </c>
    </row>
    <row r="287" spans="1:23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4">
        <f t="shared" si="28"/>
        <v>41536.756111111114</v>
      </c>
      <c r="J287">
        <v>1379614128</v>
      </c>
      <c r="K287" s="12">
        <f t="shared" si="29"/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9">
        <f t="shared" si="30"/>
        <v>228.82507142857142</v>
      </c>
      <c r="R287" s="11">
        <f t="shared" si="31"/>
        <v>56.901438721136763</v>
      </c>
      <c r="S287" t="s">
        <v>8312</v>
      </c>
      <c r="T287" t="s">
        <v>8317</v>
      </c>
      <c r="U287">
        <f t="shared" si="32"/>
        <v>8</v>
      </c>
      <c r="V287" t="str">
        <f t="shared" si="33"/>
        <v>Aug</v>
      </c>
      <c r="W287">
        <f t="shared" si="34"/>
        <v>2013</v>
      </c>
    </row>
    <row r="288" spans="1:23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4">
        <f t="shared" si="28"/>
        <v>41358.774583333332</v>
      </c>
      <c r="J288">
        <v>1364236524</v>
      </c>
      <c r="K288" s="12">
        <f t="shared" si="29"/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9">
        <f t="shared" si="30"/>
        <v>109.15333333333332</v>
      </c>
      <c r="R288" s="11">
        <f t="shared" si="31"/>
        <v>121.28148148148148</v>
      </c>
      <c r="S288" t="s">
        <v>8312</v>
      </c>
      <c r="T288" t="s">
        <v>8317</v>
      </c>
      <c r="U288">
        <f t="shared" si="32"/>
        <v>2</v>
      </c>
      <c r="V288" t="str">
        <f t="shared" si="33"/>
        <v>Feb</v>
      </c>
      <c r="W288">
        <f t="shared" si="34"/>
        <v>2013</v>
      </c>
    </row>
    <row r="289" spans="1:23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4">
        <f t="shared" si="28"/>
        <v>41215.166666666664</v>
      </c>
      <c r="J289">
        <v>1351828800</v>
      </c>
      <c r="K289" s="12">
        <f t="shared" si="29"/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9">
        <f t="shared" si="30"/>
        <v>176.29999999999998</v>
      </c>
      <c r="R289" s="11">
        <f t="shared" si="31"/>
        <v>91.189655172413794</v>
      </c>
      <c r="S289" t="s">
        <v>8312</v>
      </c>
      <c r="T289" t="s">
        <v>8317</v>
      </c>
      <c r="U289">
        <f t="shared" si="32"/>
        <v>10</v>
      </c>
      <c r="V289" t="str">
        <f t="shared" si="33"/>
        <v>Oct</v>
      </c>
      <c r="W289">
        <f t="shared" si="34"/>
        <v>2012</v>
      </c>
    </row>
    <row r="290" spans="1:23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4">
        <f t="shared" si="28"/>
        <v>41086.168900462959</v>
      </c>
      <c r="J290">
        <v>1340683393</v>
      </c>
      <c r="K290" s="12">
        <f t="shared" si="29"/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9">
        <f t="shared" si="30"/>
        <v>103.21061999999999</v>
      </c>
      <c r="R290" s="11">
        <f t="shared" si="31"/>
        <v>115.44812080536913</v>
      </c>
      <c r="S290" t="s">
        <v>8312</v>
      </c>
      <c r="T290" t="s">
        <v>8317</v>
      </c>
      <c r="U290">
        <f t="shared" si="32"/>
        <v>5</v>
      </c>
      <c r="V290" t="str">
        <f t="shared" si="33"/>
        <v>May</v>
      </c>
      <c r="W290">
        <f t="shared" si="34"/>
        <v>2012</v>
      </c>
    </row>
    <row r="291" spans="1:23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4">
        <f t="shared" si="28"/>
        <v>41580.456412037034</v>
      </c>
      <c r="J291">
        <v>1383389834</v>
      </c>
      <c r="K291" s="12">
        <f t="shared" si="29"/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9">
        <f t="shared" si="30"/>
        <v>104.82000000000001</v>
      </c>
      <c r="R291" s="11">
        <f t="shared" si="31"/>
        <v>67.771551724137936</v>
      </c>
      <c r="S291" t="s">
        <v>8312</v>
      </c>
      <c r="T291" t="s">
        <v>8317</v>
      </c>
      <c r="U291">
        <f t="shared" si="32"/>
        <v>10</v>
      </c>
      <c r="V291" t="str">
        <f t="shared" si="33"/>
        <v>Oct</v>
      </c>
      <c r="W291">
        <f t="shared" si="34"/>
        <v>2013</v>
      </c>
    </row>
    <row r="292" spans="1:23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4">
        <f t="shared" si="28"/>
        <v>40576.332638888889</v>
      </c>
      <c r="J292">
        <v>1296633540</v>
      </c>
      <c r="K292" s="12">
        <f t="shared" si="29"/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9">
        <f t="shared" si="30"/>
        <v>106.68444444444445</v>
      </c>
      <c r="R292" s="11">
        <f t="shared" si="31"/>
        <v>28.576190476190476</v>
      </c>
      <c r="S292" t="s">
        <v>8312</v>
      </c>
      <c r="T292" t="s">
        <v>8317</v>
      </c>
      <c r="U292">
        <f t="shared" si="32"/>
        <v>12</v>
      </c>
      <c r="V292" t="str">
        <f t="shared" si="33"/>
        <v>Dec</v>
      </c>
      <c r="W292">
        <f t="shared" si="34"/>
        <v>2010</v>
      </c>
    </row>
    <row r="293" spans="1:23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4">
        <f t="shared" si="28"/>
        <v>41395.000694444447</v>
      </c>
      <c r="J293">
        <v>1367366460</v>
      </c>
      <c r="K293" s="12">
        <f t="shared" si="29"/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9">
        <f t="shared" si="30"/>
        <v>120.02</v>
      </c>
      <c r="R293" s="11">
        <f t="shared" si="31"/>
        <v>46.8828125</v>
      </c>
      <c r="S293" t="s">
        <v>8312</v>
      </c>
      <c r="T293" t="s">
        <v>8317</v>
      </c>
      <c r="U293">
        <f t="shared" si="32"/>
        <v>4</v>
      </c>
      <c r="V293" t="str">
        <f t="shared" si="33"/>
        <v>Apr</v>
      </c>
      <c r="W293">
        <f t="shared" si="34"/>
        <v>2013</v>
      </c>
    </row>
    <row r="294" spans="1:23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4">
        <f t="shared" si="28"/>
        <v>40845.165972222225</v>
      </c>
      <c r="J294">
        <v>1319860740</v>
      </c>
      <c r="K294" s="12">
        <f t="shared" si="29"/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9">
        <f t="shared" si="30"/>
        <v>101.50693333333334</v>
      </c>
      <c r="R294" s="11">
        <f t="shared" si="31"/>
        <v>154.42231237322514</v>
      </c>
      <c r="S294" t="s">
        <v>8312</v>
      </c>
      <c r="T294" t="s">
        <v>8317</v>
      </c>
      <c r="U294">
        <f t="shared" si="32"/>
        <v>9</v>
      </c>
      <c r="V294" t="str">
        <f t="shared" si="33"/>
        <v>Sep</v>
      </c>
      <c r="W294">
        <f t="shared" si="34"/>
        <v>2011</v>
      </c>
    </row>
    <row r="295" spans="1:23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4">
        <f t="shared" si="28"/>
        <v>41749.667986111112</v>
      </c>
      <c r="J295">
        <v>1398009714</v>
      </c>
      <c r="K295" s="12">
        <f t="shared" si="29"/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9">
        <f t="shared" si="30"/>
        <v>101.38461538461539</v>
      </c>
      <c r="R295" s="11">
        <f t="shared" si="31"/>
        <v>201.22137404580153</v>
      </c>
      <c r="S295" t="s">
        <v>8312</v>
      </c>
      <c r="T295" t="s">
        <v>8317</v>
      </c>
      <c r="U295">
        <f t="shared" si="32"/>
        <v>3</v>
      </c>
      <c r="V295" t="str">
        <f t="shared" si="33"/>
        <v>Mar</v>
      </c>
      <c r="W295">
        <f t="shared" si="34"/>
        <v>2014</v>
      </c>
    </row>
    <row r="296" spans="1:23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4">
        <f t="shared" si="28"/>
        <v>40378.666666666664</v>
      </c>
      <c r="J296">
        <v>1279555200</v>
      </c>
      <c r="K296" s="12">
        <f t="shared" si="29"/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9">
        <f t="shared" si="30"/>
        <v>100</v>
      </c>
      <c r="R296" s="11">
        <f t="shared" si="31"/>
        <v>100</v>
      </c>
      <c r="S296" t="s">
        <v>8312</v>
      </c>
      <c r="T296" t="s">
        <v>8317</v>
      </c>
      <c r="U296">
        <f t="shared" si="32"/>
        <v>6</v>
      </c>
      <c r="V296" t="str">
        <f t="shared" si="33"/>
        <v>Jun</v>
      </c>
      <c r="W296">
        <f t="shared" si="34"/>
        <v>2010</v>
      </c>
    </row>
    <row r="297" spans="1:23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4">
        <f t="shared" si="28"/>
        <v>41579</v>
      </c>
      <c r="J297">
        <v>1383264000</v>
      </c>
      <c r="K297" s="12">
        <f t="shared" si="29"/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9">
        <f t="shared" si="30"/>
        <v>133.10911999999999</v>
      </c>
      <c r="R297" s="11">
        <f t="shared" si="31"/>
        <v>100.08204511278196</v>
      </c>
      <c r="S297" t="s">
        <v>8312</v>
      </c>
      <c r="T297" t="s">
        <v>8317</v>
      </c>
      <c r="U297">
        <f t="shared" si="32"/>
        <v>9</v>
      </c>
      <c r="V297" t="str">
        <f t="shared" si="33"/>
        <v>Sep</v>
      </c>
      <c r="W297">
        <f t="shared" si="34"/>
        <v>2013</v>
      </c>
    </row>
    <row r="298" spans="1:23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4">
        <f t="shared" si="28"/>
        <v>41159.475497685184</v>
      </c>
      <c r="J298">
        <v>1347017083</v>
      </c>
      <c r="K298" s="12">
        <f t="shared" si="29"/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9">
        <f t="shared" si="30"/>
        <v>118.72620000000001</v>
      </c>
      <c r="R298" s="11">
        <f t="shared" si="31"/>
        <v>230.08953488372092</v>
      </c>
      <c r="S298" t="s">
        <v>8312</v>
      </c>
      <c r="T298" t="s">
        <v>8317</v>
      </c>
      <c r="U298">
        <f t="shared" si="32"/>
        <v>8</v>
      </c>
      <c r="V298" t="str">
        <f t="shared" si="33"/>
        <v>Aug</v>
      </c>
      <c r="W298">
        <f t="shared" si="34"/>
        <v>2012</v>
      </c>
    </row>
    <row r="299" spans="1:23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4">
        <f t="shared" si="28"/>
        <v>42125.165972222225</v>
      </c>
      <c r="J299">
        <v>1430452740</v>
      </c>
      <c r="K299" s="12">
        <f t="shared" si="29"/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9">
        <f t="shared" si="30"/>
        <v>100.64</v>
      </c>
      <c r="R299" s="11">
        <f t="shared" si="31"/>
        <v>141.74647887323943</v>
      </c>
      <c r="S299" t="s">
        <v>8312</v>
      </c>
      <c r="T299" t="s">
        <v>8317</v>
      </c>
      <c r="U299">
        <f t="shared" si="32"/>
        <v>3</v>
      </c>
      <c r="V299" t="str">
        <f t="shared" si="33"/>
        <v>Mar</v>
      </c>
      <c r="W299">
        <f t="shared" si="34"/>
        <v>2015</v>
      </c>
    </row>
    <row r="300" spans="1:23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4">
        <f t="shared" si="28"/>
        <v>41768.875</v>
      </c>
      <c r="J300">
        <v>1399669200</v>
      </c>
      <c r="K300" s="12">
        <f t="shared" si="29"/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9">
        <f t="shared" si="30"/>
        <v>108.93241269841269</v>
      </c>
      <c r="R300" s="11">
        <f t="shared" si="31"/>
        <v>56.344351395730705</v>
      </c>
      <c r="S300" t="s">
        <v>8312</v>
      </c>
      <c r="T300" t="s">
        <v>8317</v>
      </c>
      <c r="U300">
        <f t="shared" si="32"/>
        <v>3</v>
      </c>
      <c r="V300" t="str">
        <f t="shared" si="33"/>
        <v>Mar</v>
      </c>
      <c r="W300">
        <f t="shared" si="34"/>
        <v>2014</v>
      </c>
    </row>
    <row r="301" spans="1:23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4">
        <f t="shared" si="28"/>
        <v>40499.266898148147</v>
      </c>
      <c r="J301">
        <v>1289975060</v>
      </c>
      <c r="K301" s="12">
        <f t="shared" si="29"/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9">
        <f t="shared" si="30"/>
        <v>178.95250000000001</v>
      </c>
      <c r="R301" s="11">
        <f t="shared" si="31"/>
        <v>73.341188524590166</v>
      </c>
      <c r="S301" t="s">
        <v>8312</v>
      </c>
      <c r="T301" t="s">
        <v>8317</v>
      </c>
      <c r="U301">
        <f t="shared" si="32"/>
        <v>10</v>
      </c>
      <c r="V301" t="str">
        <f t="shared" si="33"/>
        <v>Oct</v>
      </c>
      <c r="W301">
        <f t="shared" si="34"/>
        <v>2010</v>
      </c>
    </row>
    <row r="302" spans="1:23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4">
        <f t="shared" si="28"/>
        <v>40657.959930555553</v>
      </c>
      <c r="J302">
        <v>1303686138</v>
      </c>
      <c r="K302" s="12">
        <f t="shared" si="29"/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9">
        <f t="shared" si="30"/>
        <v>101.72264</v>
      </c>
      <c r="R302" s="11">
        <f t="shared" si="31"/>
        <v>85.337785234899329</v>
      </c>
      <c r="S302" t="s">
        <v>8312</v>
      </c>
      <c r="T302" t="s">
        <v>8317</v>
      </c>
      <c r="U302">
        <f t="shared" si="32"/>
        <v>3</v>
      </c>
      <c r="V302" t="str">
        <f t="shared" si="33"/>
        <v>Mar</v>
      </c>
      <c r="W302">
        <f t="shared" si="34"/>
        <v>2011</v>
      </c>
    </row>
    <row r="303" spans="1:23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4">
        <f t="shared" si="28"/>
        <v>41352.696006944447</v>
      </c>
      <c r="J303">
        <v>1363711335</v>
      </c>
      <c r="K303" s="12">
        <f t="shared" si="29"/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9">
        <f t="shared" si="30"/>
        <v>118.73499999999999</v>
      </c>
      <c r="R303" s="11">
        <f t="shared" si="31"/>
        <v>61.496215139442228</v>
      </c>
      <c r="S303" t="s">
        <v>8312</v>
      </c>
      <c r="T303" t="s">
        <v>8317</v>
      </c>
      <c r="U303">
        <f t="shared" si="32"/>
        <v>2</v>
      </c>
      <c r="V303" t="str">
        <f t="shared" si="33"/>
        <v>Feb</v>
      </c>
      <c r="W303">
        <f t="shared" si="34"/>
        <v>2013</v>
      </c>
    </row>
    <row r="304" spans="1:23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4">
        <f t="shared" si="28"/>
        <v>40963.856921296298</v>
      </c>
      <c r="J304">
        <v>1330115638</v>
      </c>
      <c r="K304" s="12">
        <f t="shared" si="29"/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9">
        <f t="shared" si="30"/>
        <v>100.46</v>
      </c>
      <c r="R304" s="11">
        <f t="shared" si="31"/>
        <v>93.018518518518519</v>
      </c>
      <c r="S304" t="s">
        <v>8312</v>
      </c>
      <c r="T304" t="s">
        <v>8317</v>
      </c>
      <c r="U304">
        <f t="shared" si="32"/>
        <v>1</v>
      </c>
      <c r="V304" t="str">
        <f t="shared" si="33"/>
        <v>Jan</v>
      </c>
      <c r="W304">
        <f t="shared" si="34"/>
        <v>2012</v>
      </c>
    </row>
    <row r="305" spans="1:23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4">
        <f t="shared" si="28"/>
        <v>41062.071134259262</v>
      </c>
      <c r="J305">
        <v>1338601346</v>
      </c>
      <c r="K305" s="12">
        <f t="shared" si="29"/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9">
        <f t="shared" si="30"/>
        <v>137.46666666666667</v>
      </c>
      <c r="R305" s="11">
        <f t="shared" si="31"/>
        <v>50.292682926829265</v>
      </c>
      <c r="S305" t="s">
        <v>8312</v>
      </c>
      <c r="T305" t="s">
        <v>8317</v>
      </c>
      <c r="U305">
        <f t="shared" si="32"/>
        <v>5</v>
      </c>
      <c r="V305" t="str">
        <f t="shared" si="33"/>
        <v>May</v>
      </c>
      <c r="W305">
        <f t="shared" si="34"/>
        <v>2012</v>
      </c>
    </row>
    <row r="306" spans="1:23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4">
        <f t="shared" si="28"/>
        <v>41153.083333333336</v>
      </c>
      <c r="J306">
        <v>1346464800</v>
      </c>
      <c r="K306" s="12">
        <f t="shared" si="29"/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9">
        <f t="shared" si="30"/>
        <v>231.64705882352939</v>
      </c>
      <c r="R306" s="11">
        <f t="shared" si="31"/>
        <v>106.43243243243244</v>
      </c>
      <c r="S306" t="s">
        <v>8312</v>
      </c>
      <c r="T306" t="s">
        <v>8317</v>
      </c>
      <c r="U306">
        <f t="shared" si="32"/>
        <v>7</v>
      </c>
      <c r="V306" t="str">
        <f t="shared" si="33"/>
        <v>Jul</v>
      </c>
      <c r="W306">
        <f t="shared" si="34"/>
        <v>2012</v>
      </c>
    </row>
    <row r="307" spans="1:23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4">
        <f t="shared" si="28"/>
        <v>40978.630196759259</v>
      </c>
      <c r="J307">
        <v>1331392049</v>
      </c>
      <c r="K307" s="12">
        <f t="shared" si="29"/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9">
        <f t="shared" si="30"/>
        <v>130.33333333333331</v>
      </c>
      <c r="R307" s="11">
        <f t="shared" si="31"/>
        <v>51.719576719576722</v>
      </c>
      <c r="S307" t="s">
        <v>8312</v>
      </c>
      <c r="T307" t="s">
        <v>8317</v>
      </c>
      <c r="U307">
        <f t="shared" si="32"/>
        <v>2</v>
      </c>
      <c r="V307" t="str">
        <f t="shared" si="33"/>
        <v>Feb</v>
      </c>
      <c r="W307">
        <f t="shared" si="34"/>
        <v>2012</v>
      </c>
    </row>
    <row r="308" spans="1:23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4">
        <f t="shared" si="28"/>
        <v>41353.795520833337</v>
      </c>
      <c r="J308">
        <v>1363806333</v>
      </c>
      <c r="K308" s="12">
        <f t="shared" si="29"/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9">
        <f t="shared" si="30"/>
        <v>292.89999999999998</v>
      </c>
      <c r="R308" s="11">
        <f t="shared" si="31"/>
        <v>36.612499999999997</v>
      </c>
      <c r="S308" t="s">
        <v>8312</v>
      </c>
      <c r="T308" t="s">
        <v>8317</v>
      </c>
      <c r="U308">
        <f t="shared" si="32"/>
        <v>2</v>
      </c>
      <c r="V308" t="str">
        <f t="shared" si="33"/>
        <v>Feb</v>
      </c>
      <c r="W308">
        <f t="shared" si="34"/>
        <v>2013</v>
      </c>
    </row>
    <row r="309" spans="1:23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4">
        <f t="shared" si="28"/>
        <v>41312.944456018515</v>
      </c>
      <c r="J309">
        <v>1360276801</v>
      </c>
      <c r="K309" s="12">
        <f t="shared" si="29"/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9">
        <f t="shared" si="30"/>
        <v>111.31818181818183</v>
      </c>
      <c r="R309" s="11">
        <f t="shared" si="31"/>
        <v>42.517361111111114</v>
      </c>
      <c r="S309" t="s">
        <v>8312</v>
      </c>
      <c r="T309" t="s">
        <v>8317</v>
      </c>
      <c r="U309">
        <f t="shared" si="32"/>
        <v>1</v>
      </c>
      <c r="V309" t="str">
        <f t="shared" si="33"/>
        <v>Jan</v>
      </c>
      <c r="W309">
        <f t="shared" si="34"/>
        <v>2013</v>
      </c>
    </row>
    <row r="310" spans="1:23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4">
        <f t="shared" si="28"/>
        <v>40612.694560185184</v>
      </c>
      <c r="J310">
        <v>1299775210</v>
      </c>
      <c r="K310" s="12">
        <f t="shared" si="29"/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9">
        <f t="shared" si="30"/>
        <v>105.56666666666668</v>
      </c>
      <c r="R310" s="11">
        <f t="shared" si="31"/>
        <v>62.712871287128714</v>
      </c>
      <c r="S310" t="s">
        <v>8312</v>
      </c>
      <c r="T310" t="s">
        <v>8317</v>
      </c>
      <c r="U310">
        <f t="shared" si="32"/>
        <v>1</v>
      </c>
      <c r="V310" t="str">
        <f t="shared" si="33"/>
        <v>Jan</v>
      </c>
      <c r="W310">
        <f t="shared" si="34"/>
        <v>2011</v>
      </c>
    </row>
    <row r="311" spans="1:23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4">
        <f t="shared" si="28"/>
        <v>41155.751550925925</v>
      </c>
      <c r="J311">
        <v>1346695334</v>
      </c>
      <c r="K311" s="12">
        <f t="shared" si="29"/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9">
        <f t="shared" si="30"/>
        <v>118.94444444444446</v>
      </c>
      <c r="R311" s="11">
        <f t="shared" si="31"/>
        <v>89.957983193277315</v>
      </c>
      <c r="S311" t="s">
        <v>8312</v>
      </c>
      <c r="T311" t="s">
        <v>8317</v>
      </c>
      <c r="U311">
        <f t="shared" si="32"/>
        <v>8</v>
      </c>
      <c r="V311" t="str">
        <f t="shared" si="33"/>
        <v>Aug</v>
      </c>
      <c r="W311">
        <f t="shared" si="34"/>
        <v>2012</v>
      </c>
    </row>
    <row r="312" spans="1:23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4">
        <f t="shared" si="28"/>
        <v>40836.083333333336</v>
      </c>
      <c r="J312">
        <v>1319076000</v>
      </c>
      <c r="K312" s="12">
        <f t="shared" si="29"/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9">
        <f t="shared" si="30"/>
        <v>104.129</v>
      </c>
      <c r="R312" s="11">
        <f t="shared" si="31"/>
        <v>28.924722222222222</v>
      </c>
      <c r="S312" t="s">
        <v>8312</v>
      </c>
      <c r="T312" t="s">
        <v>8317</v>
      </c>
      <c r="U312">
        <f t="shared" si="32"/>
        <v>10</v>
      </c>
      <c r="V312" t="str">
        <f t="shared" si="33"/>
        <v>Oct</v>
      </c>
      <c r="W312">
        <f t="shared" si="34"/>
        <v>2011</v>
      </c>
    </row>
    <row r="313" spans="1:23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4">
        <f t="shared" si="28"/>
        <v>40909.332638888889</v>
      </c>
      <c r="J313">
        <v>1325404740</v>
      </c>
      <c r="K313" s="12">
        <f t="shared" si="29"/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9">
        <f t="shared" si="30"/>
        <v>104.10165000000001</v>
      </c>
      <c r="R313" s="11">
        <f t="shared" si="31"/>
        <v>138.8022</v>
      </c>
      <c r="S313" t="s">
        <v>8312</v>
      </c>
      <c r="T313" t="s">
        <v>8317</v>
      </c>
      <c r="U313">
        <f t="shared" si="32"/>
        <v>11</v>
      </c>
      <c r="V313" t="str">
        <f t="shared" si="33"/>
        <v>Nov</v>
      </c>
      <c r="W313">
        <f t="shared" si="34"/>
        <v>2011</v>
      </c>
    </row>
    <row r="314" spans="1:23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4">
        <f t="shared" si="28"/>
        <v>41378.877685185187</v>
      </c>
      <c r="J314">
        <v>1365973432</v>
      </c>
      <c r="K314" s="12">
        <f t="shared" si="29"/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9">
        <f t="shared" si="30"/>
        <v>111.87499999999999</v>
      </c>
      <c r="R314" s="11">
        <f t="shared" si="31"/>
        <v>61.301369863013697</v>
      </c>
      <c r="S314" t="s">
        <v>8312</v>
      </c>
      <c r="T314" t="s">
        <v>8317</v>
      </c>
      <c r="U314">
        <f t="shared" si="32"/>
        <v>3</v>
      </c>
      <c r="V314" t="str">
        <f t="shared" si="33"/>
        <v>Mar</v>
      </c>
      <c r="W314">
        <f t="shared" si="34"/>
        <v>2013</v>
      </c>
    </row>
    <row r="315" spans="1:23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4">
        <f t="shared" si="28"/>
        <v>40401.665972222225</v>
      </c>
      <c r="J315">
        <v>1281542340</v>
      </c>
      <c r="K315" s="12">
        <f t="shared" si="29"/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9">
        <f t="shared" si="30"/>
        <v>104.73529411764706</v>
      </c>
      <c r="R315" s="11">
        <f t="shared" si="31"/>
        <v>80.202702702702709</v>
      </c>
      <c r="S315" t="s">
        <v>8312</v>
      </c>
      <c r="T315" t="s">
        <v>8317</v>
      </c>
      <c r="U315">
        <f t="shared" si="32"/>
        <v>6</v>
      </c>
      <c r="V315" t="str">
        <f t="shared" si="33"/>
        <v>Jun</v>
      </c>
      <c r="W315">
        <f t="shared" si="34"/>
        <v>2010</v>
      </c>
    </row>
    <row r="316" spans="1:23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4">
        <f t="shared" si="28"/>
        <v>41334.833194444444</v>
      </c>
      <c r="J316">
        <v>1362167988</v>
      </c>
      <c r="K316" s="12">
        <f t="shared" si="29"/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9">
        <f t="shared" si="30"/>
        <v>385.15000000000003</v>
      </c>
      <c r="R316" s="11">
        <f t="shared" si="31"/>
        <v>32.095833333333331</v>
      </c>
      <c r="S316" t="s">
        <v>8312</v>
      </c>
      <c r="T316" t="s">
        <v>8317</v>
      </c>
      <c r="U316">
        <f t="shared" si="32"/>
        <v>1</v>
      </c>
      <c r="V316" t="str">
        <f t="shared" si="33"/>
        <v>Jan</v>
      </c>
      <c r="W316">
        <f t="shared" si="34"/>
        <v>2013</v>
      </c>
    </row>
    <row r="317" spans="1:23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4">
        <f t="shared" si="28"/>
        <v>41143.77238425926</v>
      </c>
      <c r="J317">
        <v>1345660334</v>
      </c>
      <c r="K317" s="12">
        <f t="shared" si="29"/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9">
        <f t="shared" si="30"/>
        <v>101.248</v>
      </c>
      <c r="R317" s="11">
        <f t="shared" si="31"/>
        <v>200.88888888888889</v>
      </c>
      <c r="S317" t="s">
        <v>8312</v>
      </c>
      <c r="T317" t="s">
        <v>8317</v>
      </c>
      <c r="U317">
        <f t="shared" si="32"/>
        <v>7</v>
      </c>
      <c r="V317" t="str">
        <f t="shared" si="33"/>
        <v>Jul</v>
      </c>
      <c r="W317">
        <f t="shared" si="34"/>
        <v>2012</v>
      </c>
    </row>
    <row r="318" spans="1:23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4">
        <f t="shared" si="28"/>
        <v>41984.207638888889</v>
      </c>
      <c r="J318">
        <v>1418273940</v>
      </c>
      <c r="K318" s="12">
        <f t="shared" si="29"/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9">
        <f t="shared" si="30"/>
        <v>113.77333333333333</v>
      </c>
      <c r="R318" s="11">
        <f t="shared" si="31"/>
        <v>108.01265822784811</v>
      </c>
      <c r="S318" t="s">
        <v>8312</v>
      </c>
      <c r="T318" t="s">
        <v>8317</v>
      </c>
      <c r="U318">
        <f t="shared" si="32"/>
        <v>11</v>
      </c>
      <c r="V318" t="str">
        <f t="shared" si="33"/>
        <v>Nov</v>
      </c>
      <c r="W318">
        <f t="shared" si="34"/>
        <v>2014</v>
      </c>
    </row>
    <row r="319" spans="1:23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4">
        <f t="shared" si="28"/>
        <v>41619.676886574074</v>
      </c>
      <c r="J319">
        <v>1386778483</v>
      </c>
      <c r="K319" s="12">
        <f t="shared" si="29"/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9">
        <f t="shared" si="30"/>
        <v>100.80333333333333</v>
      </c>
      <c r="R319" s="11">
        <f t="shared" si="31"/>
        <v>95.699367088607602</v>
      </c>
      <c r="S319" t="s">
        <v>8312</v>
      </c>
      <c r="T319" t="s">
        <v>8317</v>
      </c>
      <c r="U319">
        <f t="shared" si="32"/>
        <v>11</v>
      </c>
      <c r="V319" t="str">
        <f t="shared" si="33"/>
        <v>Nov</v>
      </c>
      <c r="W319">
        <f t="shared" si="34"/>
        <v>2013</v>
      </c>
    </row>
    <row r="320" spans="1:23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4">
        <f t="shared" si="28"/>
        <v>41359.997118055559</v>
      </c>
      <c r="J320">
        <v>1364342151</v>
      </c>
      <c r="K320" s="12">
        <f t="shared" si="29"/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9">
        <f t="shared" si="30"/>
        <v>283.32</v>
      </c>
      <c r="R320" s="11">
        <f t="shared" si="31"/>
        <v>49.880281690140848</v>
      </c>
      <c r="S320" t="s">
        <v>8312</v>
      </c>
      <c r="T320" t="s">
        <v>8317</v>
      </c>
      <c r="U320">
        <f t="shared" si="32"/>
        <v>2</v>
      </c>
      <c r="V320" t="str">
        <f t="shared" si="33"/>
        <v>Feb</v>
      </c>
      <c r="W320">
        <f t="shared" si="34"/>
        <v>2013</v>
      </c>
    </row>
    <row r="321" spans="1:23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4">
        <f t="shared" si="28"/>
        <v>40211.332638888889</v>
      </c>
      <c r="J321">
        <v>1265097540</v>
      </c>
      <c r="K321" s="12">
        <f t="shared" si="29"/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9">
        <f t="shared" si="30"/>
        <v>112.68</v>
      </c>
      <c r="R321" s="11">
        <f t="shared" si="31"/>
        <v>110.47058823529412</v>
      </c>
      <c r="S321" t="s">
        <v>8312</v>
      </c>
      <c r="T321" t="s">
        <v>8317</v>
      </c>
      <c r="U321">
        <f t="shared" si="32"/>
        <v>11</v>
      </c>
      <c r="V321" t="str">
        <f t="shared" si="33"/>
        <v>Nov</v>
      </c>
      <c r="W321">
        <f t="shared" si="34"/>
        <v>2009</v>
      </c>
    </row>
    <row r="322" spans="1:23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4">
        <f t="shared" si="28"/>
        <v>42360.958333333328</v>
      </c>
      <c r="J322">
        <v>1450825200</v>
      </c>
      <c r="K322" s="12">
        <f t="shared" si="29"/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9">
        <f t="shared" si="30"/>
        <v>106.58000000000001</v>
      </c>
      <c r="R322" s="11">
        <f t="shared" si="31"/>
        <v>134.91139240506328</v>
      </c>
      <c r="S322" t="s">
        <v>8312</v>
      </c>
      <c r="T322" t="s">
        <v>8317</v>
      </c>
      <c r="U322">
        <f t="shared" si="32"/>
        <v>11</v>
      </c>
      <c r="V322" t="str">
        <f t="shared" si="33"/>
        <v>Nov</v>
      </c>
      <c r="W322">
        <f t="shared" si="34"/>
        <v>2015</v>
      </c>
    </row>
    <row r="323" spans="1:23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4">
        <f t="shared" ref="I323:I386" si="35">(((J323/60)/60)/24)+DATE(1970,1,1)</f>
        <v>42682.488263888896</v>
      </c>
      <c r="J323">
        <v>1478605386</v>
      </c>
      <c r="K323" s="12">
        <f t="shared" ref="K323:K386" si="36">(((L323/60)/60)/24)+DATE(1970,1,1)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9">
        <f t="shared" ref="Q323:Q386" si="37">(E323/D323)*100</f>
        <v>102.66285714285715</v>
      </c>
      <c r="R323" s="11">
        <f t="shared" ref="R323:R386" si="38">E323/N323</f>
        <v>106.62314540059347</v>
      </c>
      <c r="S323" t="s">
        <v>8312</v>
      </c>
      <c r="T323" t="s">
        <v>8317</v>
      </c>
      <c r="U323">
        <f t="shared" ref="U323:U386" si="39">MONTH(K323)</f>
        <v>10</v>
      </c>
      <c r="V323" t="str">
        <f t="shared" ref="V323:V386" si="40">TEXT(U323*29, "mmm")</f>
        <v>Oct</v>
      </c>
      <c r="W323">
        <f t="shared" ref="W323:W386" si="41">YEAR(K323)</f>
        <v>2016</v>
      </c>
    </row>
    <row r="324" spans="1:23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4">
        <f t="shared" si="35"/>
        <v>42503.57</v>
      </c>
      <c r="J324">
        <v>1463146848</v>
      </c>
      <c r="K324" s="12">
        <f t="shared" si="36"/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9">
        <f t="shared" si="37"/>
        <v>107.91200000000001</v>
      </c>
      <c r="R324" s="11">
        <f t="shared" si="38"/>
        <v>145.04301075268816</v>
      </c>
      <c r="S324" t="s">
        <v>8312</v>
      </c>
      <c r="T324" t="s">
        <v>8317</v>
      </c>
      <c r="U324">
        <f t="shared" si="39"/>
        <v>4</v>
      </c>
      <c r="V324" t="str">
        <f t="shared" si="40"/>
        <v>Apr</v>
      </c>
      <c r="W324">
        <f t="shared" si="41"/>
        <v>2016</v>
      </c>
    </row>
    <row r="325" spans="1:23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4">
        <f t="shared" si="35"/>
        <v>42725.332638888889</v>
      </c>
      <c r="J325">
        <v>1482307140</v>
      </c>
      <c r="K325" s="12">
        <f t="shared" si="36"/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9">
        <f t="shared" si="37"/>
        <v>123.07407407407408</v>
      </c>
      <c r="R325" s="11">
        <f t="shared" si="38"/>
        <v>114.58620689655173</v>
      </c>
      <c r="S325" t="s">
        <v>8312</v>
      </c>
      <c r="T325" t="s">
        <v>8317</v>
      </c>
      <c r="U325">
        <f t="shared" si="39"/>
        <v>11</v>
      </c>
      <c r="V325" t="str">
        <f t="shared" si="40"/>
        <v>Nov</v>
      </c>
      <c r="W325">
        <f t="shared" si="41"/>
        <v>2016</v>
      </c>
    </row>
    <row r="326" spans="1:23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4">
        <f t="shared" si="35"/>
        <v>42217.626250000001</v>
      </c>
      <c r="J326">
        <v>1438441308</v>
      </c>
      <c r="K326" s="12">
        <f t="shared" si="36"/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9">
        <f t="shared" si="37"/>
        <v>101.6</v>
      </c>
      <c r="R326" s="11">
        <f t="shared" si="38"/>
        <v>105.3170731707317</v>
      </c>
      <c r="S326" t="s">
        <v>8312</v>
      </c>
      <c r="T326" t="s">
        <v>8317</v>
      </c>
      <c r="U326">
        <f t="shared" si="39"/>
        <v>6</v>
      </c>
      <c r="V326" t="str">
        <f t="shared" si="40"/>
        <v>Jun</v>
      </c>
      <c r="W326">
        <f t="shared" si="41"/>
        <v>2015</v>
      </c>
    </row>
    <row r="327" spans="1:23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4">
        <f t="shared" si="35"/>
        <v>42724.187881944439</v>
      </c>
      <c r="J327">
        <v>1482208233</v>
      </c>
      <c r="K327" s="12">
        <f t="shared" si="36"/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9">
        <f t="shared" si="37"/>
        <v>104.396</v>
      </c>
      <c r="R327" s="11">
        <f t="shared" si="38"/>
        <v>70.921195652173907</v>
      </c>
      <c r="S327" t="s">
        <v>8312</v>
      </c>
      <c r="T327" t="s">
        <v>8317</v>
      </c>
      <c r="U327">
        <f t="shared" si="39"/>
        <v>11</v>
      </c>
      <c r="V327" t="str">
        <f t="shared" si="40"/>
        <v>Nov</v>
      </c>
      <c r="W327">
        <f t="shared" si="41"/>
        <v>2016</v>
      </c>
    </row>
    <row r="328" spans="1:23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4">
        <f t="shared" si="35"/>
        <v>42808.956250000003</v>
      </c>
      <c r="J328">
        <v>1489532220</v>
      </c>
      <c r="K328" s="12">
        <f t="shared" si="36"/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9">
        <f t="shared" si="37"/>
        <v>112.92973333333333</v>
      </c>
      <c r="R328" s="11">
        <f t="shared" si="38"/>
        <v>147.17167680278018</v>
      </c>
      <c r="S328" t="s">
        <v>8312</v>
      </c>
      <c r="T328" t="s">
        <v>8317</v>
      </c>
      <c r="U328">
        <f t="shared" si="39"/>
        <v>2</v>
      </c>
      <c r="V328" t="str">
        <f t="shared" si="40"/>
        <v>Feb</v>
      </c>
      <c r="W328">
        <f t="shared" si="41"/>
        <v>2017</v>
      </c>
    </row>
    <row r="329" spans="1:23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4">
        <f t="shared" si="35"/>
        <v>42085.333333333328</v>
      </c>
      <c r="J329">
        <v>1427011200</v>
      </c>
      <c r="K329" s="12">
        <f t="shared" si="36"/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9">
        <f t="shared" si="37"/>
        <v>136.4</v>
      </c>
      <c r="R329" s="11">
        <f t="shared" si="38"/>
        <v>160.47058823529412</v>
      </c>
      <c r="S329" t="s">
        <v>8312</v>
      </c>
      <c r="T329" t="s">
        <v>8317</v>
      </c>
      <c r="U329">
        <f t="shared" si="39"/>
        <v>2</v>
      </c>
      <c r="V329" t="str">
        <f t="shared" si="40"/>
        <v>Feb</v>
      </c>
      <c r="W329">
        <f t="shared" si="41"/>
        <v>2015</v>
      </c>
    </row>
    <row r="330" spans="1:23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4">
        <f t="shared" si="35"/>
        <v>42309.166666666672</v>
      </c>
      <c r="J330">
        <v>1446350400</v>
      </c>
      <c r="K330" s="12">
        <f t="shared" si="36"/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9">
        <f t="shared" si="37"/>
        <v>103.61439999999999</v>
      </c>
      <c r="R330" s="11">
        <f t="shared" si="38"/>
        <v>156.04578313253012</v>
      </c>
      <c r="S330" t="s">
        <v>8312</v>
      </c>
      <c r="T330" t="s">
        <v>8317</v>
      </c>
      <c r="U330">
        <f t="shared" si="39"/>
        <v>10</v>
      </c>
      <c r="V330" t="str">
        <f t="shared" si="40"/>
        <v>Oct</v>
      </c>
      <c r="W330">
        <f t="shared" si="41"/>
        <v>2015</v>
      </c>
    </row>
    <row r="331" spans="1:23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4">
        <f t="shared" si="35"/>
        <v>42315.166666666672</v>
      </c>
      <c r="J331">
        <v>1446868800</v>
      </c>
      <c r="K331" s="12">
        <f t="shared" si="36"/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9">
        <f t="shared" si="37"/>
        <v>105.5</v>
      </c>
      <c r="R331" s="11">
        <f t="shared" si="38"/>
        <v>63.17365269461078</v>
      </c>
      <c r="S331" t="s">
        <v>8312</v>
      </c>
      <c r="T331" t="s">
        <v>8317</v>
      </c>
      <c r="U331">
        <f t="shared" si="39"/>
        <v>10</v>
      </c>
      <c r="V331" t="str">
        <f t="shared" si="40"/>
        <v>Oct</v>
      </c>
      <c r="W331">
        <f t="shared" si="41"/>
        <v>2015</v>
      </c>
    </row>
    <row r="332" spans="1:23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4">
        <f t="shared" si="35"/>
        <v>41411.165972222225</v>
      </c>
      <c r="J332">
        <v>1368763140</v>
      </c>
      <c r="K332" s="12">
        <f t="shared" si="36"/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9">
        <f t="shared" si="37"/>
        <v>101.82857142857142</v>
      </c>
      <c r="R332" s="11">
        <f t="shared" si="38"/>
        <v>104.82352941176471</v>
      </c>
      <c r="S332" t="s">
        <v>8312</v>
      </c>
      <c r="T332" t="s">
        <v>8317</v>
      </c>
      <c r="U332">
        <f t="shared" si="39"/>
        <v>4</v>
      </c>
      <c r="V332" t="str">
        <f t="shared" si="40"/>
        <v>Apr</v>
      </c>
      <c r="W332">
        <f t="shared" si="41"/>
        <v>2013</v>
      </c>
    </row>
    <row r="333" spans="1:23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4">
        <f t="shared" si="35"/>
        <v>42538.581412037034</v>
      </c>
      <c r="J333">
        <v>1466171834</v>
      </c>
      <c r="K333" s="12">
        <f t="shared" si="36"/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9">
        <f t="shared" si="37"/>
        <v>106.60499999999999</v>
      </c>
      <c r="R333" s="11">
        <f t="shared" si="38"/>
        <v>97.356164383561648</v>
      </c>
      <c r="S333" t="s">
        <v>8312</v>
      </c>
      <c r="T333" t="s">
        <v>8317</v>
      </c>
      <c r="U333">
        <f t="shared" si="39"/>
        <v>5</v>
      </c>
      <c r="V333" t="str">
        <f t="shared" si="40"/>
        <v>May</v>
      </c>
      <c r="W333">
        <f t="shared" si="41"/>
        <v>2016</v>
      </c>
    </row>
    <row r="334" spans="1:23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4">
        <f t="shared" si="35"/>
        <v>42305.333333333328</v>
      </c>
      <c r="J334">
        <v>1446019200</v>
      </c>
      <c r="K334" s="12">
        <f t="shared" si="36"/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9">
        <f t="shared" si="37"/>
        <v>113.015</v>
      </c>
      <c r="R334" s="11">
        <f t="shared" si="38"/>
        <v>203.63063063063063</v>
      </c>
      <c r="S334" t="s">
        <v>8312</v>
      </c>
      <c r="T334" t="s">
        <v>8317</v>
      </c>
      <c r="U334">
        <f t="shared" si="39"/>
        <v>9</v>
      </c>
      <c r="V334" t="str">
        <f t="shared" si="40"/>
        <v>Sep</v>
      </c>
      <c r="W334">
        <f t="shared" si="41"/>
        <v>2015</v>
      </c>
    </row>
    <row r="335" spans="1:23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4">
        <f t="shared" si="35"/>
        <v>42467.59480324074</v>
      </c>
      <c r="J335">
        <v>1460038591</v>
      </c>
      <c r="K335" s="12">
        <f t="shared" si="36"/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9">
        <f t="shared" si="37"/>
        <v>125.22750000000001</v>
      </c>
      <c r="R335" s="11">
        <f t="shared" si="38"/>
        <v>188.31203007518798</v>
      </c>
      <c r="S335" t="s">
        <v>8312</v>
      </c>
      <c r="T335" t="s">
        <v>8317</v>
      </c>
      <c r="U335">
        <f t="shared" si="39"/>
        <v>3</v>
      </c>
      <c r="V335" t="str">
        <f t="shared" si="40"/>
        <v>Mar</v>
      </c>
      <c r="W335">
        <f t="shared" si="41"/>
        <v>2016</v>
      </c>
    </row>
    <row r="336" spans="1:23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4">
        <f t="shared" si="35"/>
        <v>42139.791666666672</v>
      </c>
      <c r="J336">
        <v>1431716400</v>
      </c>
      <c r="K336" s="12">
        <f t="shared" si="36"/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9">
        <f t="shared" si="37"/>
        <v>101.19</v>
      </c>
      <c r="R336" s="11">
        <f t="shared" si="38"/>
        <v>146.65217391304347</v>
      </c>
      <c r="S336" t="s">
        <v>8312</v>
      </c>
      <c r="T336" t="s">
        <v>8317</v>
      </c>
      <c r="U336">
        <f t="shared" si="39"/>
        <v>4</v>
      </c>
      <c r="V336" t="str">
        <f t="shared" si="40"/>
        <v>Apr</v>
      </c>
      <c r="W336">
        <f t="shared" si="41"/>
        <v>2015</v>
      </c>
    </row>
    <row r="337" spans="1:23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4">
        <f t="shared" si="35"/>
        <v>42132.916666666672</v>
      </c>
      <c r="J337">
        <v>1431122400</v>
      </c>
      <c r="K337" s="12">
        <f t="shared" si="36"/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9">
        <f t="shared" si="37"/>
        <v>102.76470588235294</v>
      </c>
      <c r="R337" s="11">
        <f t="shared" si="38"/>
        <v>109.1875</v>
      </c>
      <c r="S337" t="s">
        <v>8312</v>
      </c>
      <c r="T337" t="s">
        <v>8317</v>
      </c>
      <c r="U337">
        <f t="shared" si="39"/>
        <v>4</v>
      </c>
      <c r="V337" t="str">
        <f t="shared" si="40"/>
        <v>Apr</v>
      </c>
      <c r="W337">
        <f t="shared" si="41"/>
        <v>2015</v>
      </c>
    </row>
    <row r="338" spans="1:23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4">
        <f t="shared" si="35"/>
        <v>42321.637939814813</v>
      </c>
      <c r="J338">
        <v>1447427918</v>
      </c>
      <c r="K338" s="12">
        <f t="shared" si="36"/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9">
        <f t="shared" si="37"/>
        <v>116.83911999999998</v>
      </c>
      <c r="R338" s="11">
        <f t="shared" si="38"/>
        <v>59.249046653144013</v>
      </c>
      <c r="S338" t="s">
        <v>8312</v>
      </c>
      <c r="T338" t="s">
        <v>8317</v>
      </c>
      <c r="U338">
        <f t="shared" si="39"/>
        <v>10</v>
      </c>
      <c r="V338" t="str">
        <f t="shared" si="40"/>
        <v>Oct</v>
      </c>
      <c r="W338">
        <f t="shared" si="41"/>
        <v>2015</v>
      </c>
    </row>
    <row r="339" spans="1:23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4">
        <f t="shared" si="35"/>
        <v>42077.086898148147</v>
      </c>
      <c r="J339">
        <v>1426298708</v>
      </c>
      <c r="K339" s="12">
        <f t="shared" si="36"/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9">
        <f t="shared" si="37"/>
        <v>101.16833333333335</v>
      </c>
      <c r="R339" s="11">
        <f t="shared" si="38"/>
        <v>97.904838709677421</v>
      </c>
      <c r="S339" t="s">
        <v>8312</v>
      </c>
      <c r="T339" t="s">
        <v>8317</v>
      </c>
      <c r="U339">
        <f t="shared" si="39"/>
        <v>2</v>
      </c>
      <c r="V339" t="str">
        <f t="shared" si="40"/>
        <v>Feb</v>
      </c>
      <c r="W339">
        <f t="shared" si="41"/>
        <v>2015</v>
      </c>
    </row>
    <row r="340" spans="1:23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4">
        <f t="shared" si="35"/>
        <v>42616.041666666672</v>
      </c>
      <c r="J340">
        <v>1472864400</v>
      </c>
      <c r="K340" s="12">
        <f t="shared" si="36"/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9">
        <f t="shared" si="37"/>
        <v>110.13360000000002</v>
      </c>
      <c r="R340" s="11">
        <f t="shared" si="38"/>
        <v>70.000169491525426</v>
      </c>
      <c r="S340" t="s">
        <v>8312</v>
      </c>
      <c r="T340" t="s">
        <v>8317</v>
      </c>
      <c r="U340">
        <f t="shared" si="39"/>
        <v>7</v>
      </c>
      <c r="V340" t="str">
        <f t="shared" si="40"/>
        <v>Jul</v>
      </c>
      <c r="W340">
        <f t="shared" si="41"/>
        <v>2016</v>
      </c>
    </row>
    <row r="341" spans="1:23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4">
        <f t="shared" si="35"/>
        <v>42123.760046296295</v>
      </c>
      <c r="J341">
        <v>1430331268</v>
      </c>
      <c r="K341" s="12">
        <f t="shared" si="36"/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9">
        <f t="shared" si="37"/>
        <v>108.08333333333333</v>
      </c>
      <c r="R341" s="11">
        <f t="shared" si="38"/>
        <v>72.865168539325836</v>
      </c>
      <c r="S341" t="s">
        <v>8312</v>
      </c>
      <c r="T341" t="s">
        <v>8317</v>
      </c>
      <c r="U341">
        <f t="shared" si="39"/>
        <v>3</v>
      </c>
      <c r="V341" t="str">
        <f t="shared" si="40"/>
        <v>Mar</v>
      </c>
      <c r="W341">
        <f t="shared" si="41"/>
        <v>2015</v>
      </c>
    </row>
    <row r="342" spans="1:23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4">
        <f t="shared" si="35"/>
        <v>42802.875</v>
      </c>
      <c r="J342">
        <v>1489006800</v>
      </c>
      <c r="K342" s="12">
        <f t="shared" si="36"/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9">
        <f t="shared" si="37"/>
        <v>125.02285714285715</v>
      </c>
      <c r="R342" s="11">
        <f t="shared" si="38"/>
        <v>146.34782608695653</v>
      </c>
      <c r="S342" t="s">
        <v>8312</v>
      </c>
      <c r="T342" t="s">
        <v>8317</v>
      </c>
      <c r="U342">
        <f t="shared" si="39"/>
        <v>2</v>
      </c>
      <c r="V342" t="str">
        <f t="shared" si="40"/>
        <v>Feb</v>
      </c>
      <c r="W342">
        <f t="shared" si="41"/>
        <v>2017</v>
      </c>
    </row>
    <row r="343" spans="1:23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4">
        <f t="shared" si="35"/>
        <v>41913.165972222225</v>
      </c>
      <c r="J343">
        <v>1412135940</v>
      </c>
      <c r="K343" s="12">
        <f t="shared" si="36"/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9">
        <f t="shared" si="37"/>
        <v>106.71428571428572</v>
      </c>
      <c r="R343" s="11">
        <f t="shared" si="38"/>
        <v>67.909090909090907</v>
      </c>
      <c r="S343" t="s">
        <v>8312</v>
      </c>
      <c r="T343" t="s">
        <v>8317</v>
      </c>
      <c r="U343">
        <f t="shared" si="39"/>
        <v>9</v>
      </c>
      <c r="V343" t="str">
        <f t="shared" si="40"/>
        <v>Sep</v>
      </c>
      <c r="W343">
        <f t="shared" si="41"/>
        <v>2014</v>
      </c>
    </row>
    <row r="344" spans="1:23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4">
        <f t="shared" si="35"/>
        <v>42489.780844907407</v>
      </c>
      <c r="J344">
        <v>1461955465</v>
      </c>
      <c r="K344" s="12">
        <f t="shared" si="36"/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9">
        <f t="shared" si="37"/>
        <v>100.36639999999998</v>
      </c>
      <c r="R344" s="11">
        <f t="shared" si="38"/>
        <v>169.85083076923075</v>
      </c>
      <c r="S344" t="s">
        <v>8312</v>
      </c>
      <c r="T344" t="s">
        <v>8317</v>
      </c>
      <c r="U344">
        <f t="shared" si="39"/>
        <v>3</v>
      </c>
      <c r="V344" t="str">
        <f t="shared" si="40"/>
        <v>Mar</v>
      </c>
      <c r="W344">
        <f t="shared" si="41"/>
        <v>2016</v>
      </c>
    </row>
    <row r="345" spans="1:23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4">
        <f t="shared" si="35"/>
        <v>41957.125</v>
      </c>
      <c r="J345">
        <v>1415934000</v>
      </c>
      <c r="K345" s="12">
        <f t="shared" si="36"/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9">
        <f t="shared" si="37"/>
        <v>102.02863333333335</v>
      </c>
      <c r="R345" s="11">
        <f t="shared" si="38"/>
        <v>58.413339694656486</v>
      </c>
      <c r="S345" t="s">
        <v>8312</v>
      </c>
      <c r="T345" t="s">
        <v>8317</v>
      </c>
      <c r="U345">
        <f t="shared" si="39"/>
        <v>10</v>
      </c>
      <c r="V345" t="str">
        <f t="shared" si="40"/>
        <v>Oct</v>
      </c>
      <c r="W345">
        <f t="shared" si="41"/>
        <v>2014</v>
      </c>
    </row>
    <row r="346" spans="1:23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4">
        <f t="shared" si="35"/>
        <v>42156.097222222219</v>
      </c>
      <c r="J346">
        <v>1433125200</v>
      </c>
      <c r="K346" s="12">
        <f t="shared" si="36"/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9">
        <f t="shared" si="37"/>
        <v>102.08358208955224</v>
      </c>
      <c r="R346" s="11">
        <f t="shared" si="38"/>
        <v>119.99298245614035</v>
      </c>
      <c r="S346" t="s">
        <v>8312</v>
      </c>
      <c r="T346" t="s">
        <v>8317</v>
      </c>
      <c r="U346">
        <f t="shared" si="39"/>
        <v>4</v>
      </c>
      <c r="V346" t="str">
        <f t="shared" si="40"/>
        <v>Apr</v>
      </c>
      <c r="W346">
        <f t="shared" si="41"/>
        <v>2015</v>
      </c>
    </row>
    <row r="347" spans="1:23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4">
        <f t="shared" si="35"/>
        <v>42144.944328703699</v>
      </c>
      <c r="J347">
        <v>1432161590</v>
      </c>
      <c r="K347" s="12">
        <f t="shared" si="36"/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9">
        <f t="shared" si="37"/>
        <v>123.27586206896552</v>
      </c>
      <c r="R347" s="11">
        <f t="shared" si="38"/>
        <v>99.860335195530723</v>
      </c>
      <c r="S347" t="s">
        <v>8312</v>
      </c>
      <c r="T347" t="s">
        <v>8317</v>
      </c>
      <c r="U347">
        <f t="shared" si="39"/>
        <v>4</v>
      </c>
      <c r="V347" t="str">
        <f t="shared" si="40"/>
        <v>Apr</v>
      </c>
      <c r="W347">
        <f t="shared" si="41"/>
        <v>2015</v>
      </c>
    </row>
    <row r="348" spans="1:23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4">
        <f t="shared" si="35"/>
        <v>42291.500243055561</v>
      </c>
      <c r="J348">
        <v>1444824021</v>
      </c>
      <c r="K348" s="12">
        <f t="shared" si="36"/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9">
        <f t="shared" si="37"/>
        <v>170.28880000000001</v>
      </c>
      <c r="R348" s="11">
        <f t="shared" si="38"/>
        <v>90.579148936170213</v>
      </c>
      <c r="S348" t="s">
        <v>8312</v>
      </c>
      <c r="T348" t="s">
        <v>8317</v>
      </c>
      <c r="U348">
        <f t="shared" si="39"/>
        <v>9</v>
      </c>
      <c r="V348" t="str">
        <f t="shared" si="40"/>
        <v>Sep</v>
      </c>
      <c r="W348">
        <f t="shared" si="41"/>
        <v>2015</v>
      </c>
    </row>
    <row r="349" spans="1:23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4">
        <f t="shared" si="35"/>
        <v>42322.537141203706</v>
      </c>
      <c r="J349">
        <v>1447505609</v>
      </c>
      <c r="K349" s="12">
        <f t="shared" si="36"/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9">
        <f t="shared" si="37"/>
        <v>111.59049999999999</v>
      </c>
      <c r="R349" s="11">
        <f t="shared" si="38"/>
        <v>117.77361477572559</v>
      </c>
      <c r="S349" t="s">
        <v>8312</v>
      </c>
      <c r="T349" t="s">
        <v>8317</v>
      </c>
      <c r="U349">
        <f t="shared" si="39"/>
        <v>10</v>
      </c>
      <c r="V349" t="str">
        <f t="shared" si="40"/>
        <v>Oct</v>
      </c>
      <c r="W349">
        <f t="shared" si="41"/>
        <v>2015</v>
      </c>
    </row>
    <row r="350" spans="1:23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4">
        <f t="shared" si="35"/>
        <v>42237.58699074074</v>
      </c>
      <c r="J350">
        <v>1440165916</v>
      </c>
      <c r="K350" s="12">
        <f t="shared" si="36"/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9">
        <f t="shared" si="37"/>
        <v>103</v>
      </c>
      <c r="R350" s="11">
        <f t="shared" si="38"/>
        <v>86.554621848739501</v>
      </c>
      <c r="S350" t="s">
        <v>8312</v>
      </c>
      <c r="T350" t="s">
        <v>8317</v>
      </c>
      <c r="U350">
        <f t="shared" si="39"/>
        <v>7</v>
      </c>
      <c r="V350" t="str">
        <f t="shared" si="40"/>
        <v>Jul</v>
      </c>
      <c r="W350">
        <f t="shared" si="41"/>
        <v>2015</v>
      </c>
    </row>
    <row r="351" spans="1:23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4">
        <f t="shared" si="35"/>
        <v>42790.498935185184</v>
      </c>
      <c r="J351">
        <v>1487937508</v>
      </c>
      <c r="K351" s="12">
        <f t="shared" si="36"/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9">
        <f t="shared" si="37"/>
        <v>106.63570159857905</v>
      </c>
      <c r="R351" s="11">
        <f t="shared" si="38"/>
        <v>71.899281437125751</v>
      </c>
      <c r="S351" t="s">
        <v>8312</v>
      </c>
      <c r="T351" t="s">
        <v>8317</v>
      </c>
      <c r="U351">
        <f t="shared" si="39"/>
        <v>1</v>
      </c>
      <c r="V351" t="str">
        <f t="shared" si="40"/>
        <v>Jan</v>
      </c>
      <c r="W351">
        <f t="shared" si="41"/>
        <v>2017</v>
      </c>
    </row>
    <row r="352" spans="1:23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4">
        <f t="shared" si="35"/>
        <v>42624.165972222225</v>
      </c>
      <c r="J352">
        <v>1473566340</v>
      </c>
      <c r="K352" s="12">
        <f t="shared" si="36"/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9">
        <f t="shared" si="37"/>
        <v>114.75999999999999</v>
      </c>
      <c r="R352" s="11">
        <f t="shared" si="38"/>
        <v>129.81900452488688</v>
      </c>
      <c r="S352" t="s">
        <v>8312</v>
      </c>
      <c r="T352" t="s">
        <v>8317</v>
      </c>
      <c r="U352">
        <f t="shared" si="39"/>
        <v>8</v>
      </c>
      <c r="V352" t="str">
        <f t="shared" si="40"/>
        <v>Aug</v>
      </c>
      <c r="W352">
        <f t="shared" si="41"/>
        <v>2016</v>
      </c>
    </row>
    <row r="353" spans="1:23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4">
        <f t="shared" si="35"/>
        <v>42467.923078703709</v>
      </c>
      <c r="J353">
        <v>1460066954</v>
      </c>
      <c r="K353" s="12">
        <f t="shared" si="36"/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9">
        <f t="shared" si="37"/>
        <v>127.34117647058822</v>
      </c>
      <c r="R353" s="11">
        <f t="shared" si="38"/>
        <v>44.912863070539416</v>
      </c>
      <c r="S353" t="s">
        <v>8312</v>
      </c>
      <c r="T353" t="s">
        <v>8317</v>
      </c>
      <c r="U353">
        <f t="shared" si="39"/>
        <v>2</v>
      </c>
      <c r="V353" t="str">
        <f t="shared" si="40"/>
        <v>Feb</v>
      </c>
      <c r="W353">
        <f t="shared" si="41"/>
        <v>2016</v>
      </c>
    </row>
    <row r="354" spans="1:23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4">
        <f t="shared" si="35"/>
        <v>41920.167453703703</v>
      </c>
      <c r="J354">
        <v>1412740868</v>
      </c>
      <c r="K354" s="12">
        <f t="shared" si="36"/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9">
        <f t="shared" si="37"/>
        <v>116.56</v>
      </c>
      <c r="R354" s="11">
        <f t="shared" si="38"/>
        <v>40.755244755244753</v>
      </c>
      <c r="S354" t="s">
        <v>8312</v>
      </c>
      <c r="T354" t="s">
        <v>8317</v>
      </c>
      <c r="U354">
        <f t="shared" si="39"/>
        <v>9</v>
      </c>
      <c r="V354" t="str">
        <f t="shared" si="40"/>
        <v>Sep</v>
      </c>
      <c r="W354">
        <f t="shared" si="41"/>
        <v>2014</v>
      </c>
    </row>
    <row r="355" spans="1:23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4">
        <f t="shared" si="35"/>
        <v>42327.833553240736</v>
      </c>
      <c r="J355">
        <v>1447963219</v>
      </c>
      <c r="K355" s="12">
        <f t="shared" si="36"/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9">
        <f t="shared" si="37"/>
        <v>108.61819426615318</v>
      </c>
      <c r="R355" s="11">
        <f t="shared" si="38"/>
        <v>103.52394779771615</v>
      </c>
      <c r="S355" t="s">
        <v>8312</v>
      </c>
      <c r="T355" t="s">
        <v>8317</v>
      </c>
      <c r="U355">
        <f t="shared" si="39"/>
        <v>10</v>
      </c>
      <c r="V355" t="str">
        <f t="shared" si="40"/>
        <v>Oct</v>
      </c>
      <c r="W355">
        <f t="shared" si="41"/>
        <v>2015</v>
      </c>
    </row>
    <row r="356" spans="1:23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4">
        <f t="shared" si="35"/>
        <v>42468.786122685182</v>
      </c>
      <c r="J356">
        <v>1460141521</v>
      </c>
      <c r="K356" s="12">
        <f t="shared" si="36"/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9">
        <f t="shared" si="37"/>
        <v>103.94285714285714</v>
      </c>
      <c r="R356" s="11">
        <f t="shared" si="38"/>
        <v>125.44827586206897</v>
      </c>
      <c r="S356" t="s">
        <v>8312</v>
      </c>
      <c r="T356" t="s">
        <v>8317</v>
      </c>
      <c r="U356">
        <f t="shared" si="39"/>
        <v>3</v>
      </c>
      <c r="V356" t="str">
        <f t="shared" si="40"/>
        <v>Mar</v>
      </c>
      <c r="W356">
        <f t="shared" si="41"/>
        <v>2016</v>
      </c>
    </row>
    <row r="357" spans="1:23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4">
        <f t="shared" si="35"/>
        <v>41974.3355787037</v>
      </c>
      <c r="J357">
        <v>1417420994</v>
      </c>
      <c r="K357" s="12">
        <f t="shared" si="36"/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9">
        <f t="shared" si="37"/>
        <v>116.25714285714285</v>
      </c>
      <c r="R357" s="11">
        <f t="shared" si="38"/>
        <v>246.60606060606059</v>
      </c>
      <c r="S357" t="s">
        <v>8312</v>
      </c>
      <c r="T357" t="s">
        <v>8317</v>
      </c>
      <c r="U357">
        <f t="shared" si="39"/>
        <v>10</v>
      </c>
      <c r="V357" t="str">
        <f t="shared" si="40"/>
        <v>Oct</v>
      </c>
      <c r="W357">
        <f t="shared" si="41"/>
        <v>2014</v>
      </c>
    </row>
    <row r="358" spans="1:23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4">
        <f t="shared" si="35"/>
        <v>42445.761493055557</v>
      </c>
      <c r="J358">
        <v>1458152193</v>
      </c>
      <c r="K358" s="12">
        <f t="shared" si="36"/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9">
        <f t="shared" si="37"/>
        <v>102.69239999999999</v>
      </c>
      <c r="R358" s="11">
        <f t="shared" si="38"/>
        <v>79.401340206185566</v>
      </c>
      <c r="S358" t="s">
        <v>8312</v>
      </c>
      <c r="T358" t="s">
        <v>8317</v>
      </c>
      <c r="U358">
        <f t="shared" si="39"/>
        <v>2</v>
      </c>
      <c r="V358" t="str">
        <f t="shared" si="40"/>
        <v>Feb</v>
      </c>
      <c r="W358">
        <f t="shared" si="41"/>
        <v>2016</v>
      </c>
    </row>
    <row r="359" spans="1:23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4">
        <f t="shared" si="35"/>
        <v>42118.222187499996</v>
      </c>
      <c r="J359">
        <v>1429852797</v>
      </c>
      <c r="K359" s="12">
        <f t="shared" si="36"/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9">
        <f t="shared" si="37"/>
        <v>174</v>
      </c>
      <c r="R359" s="11">
        <f t="shared" si="38"/>
        <v>86.138613861386133</v>
      </c>
      <c r="S359" t="s">
        <v>8312</v>
      </c>
      <c r="T359" t="s">
        <v>8317</v>
      </c>
      <c r="U359">
        <f t="shared" si="39"/>
        <v>3</v>
      </c>
      <c r="V359" t="str">
        <f t="shared" si="40"/>
        <v>Mar</v>
      </c>
      <c r="W359">
        <f t="shared" si="41"/>
        <v>2015</v>
      </c>
    </row>
    <row r="360" spans="1:23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4">
        <f t="shared" si="35"/>
        <v>42536.625</v>
      </c>
      <c r="J360">
        <v>1466002800</v>
      </c>
      <c r="K360" s="12">
        <f t="shared" si="36"/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9">
        <f t="shared" si="37"/>
        <v>103.08800000000001</v>
      </c>
      <c r="R360" s="11">
        <f t="shared" si="38"/>
        <v>193.04868913857678</v>
      </c>
      <c r="S360" t="s">
        <v>8312</v>
      </c>
      <c r="T360" t="s">
        <v>8317</v>
      </c>
      <c r="U360">
        <f t="shared" si="39"/>
        <v>5</v>
      </c>
      <c r="V360" t="str">
        <f t="shared" si="40"/>
        <v>May</v>
      </c>
      <c r="W360">
        <f t="shared" si="41"/>
        <v>2016</v>
      </c>
    </row>
    <row r="361" spans="1:23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4">
        <f t="shared" si="35"/>
        <v>41957.216666666667</v>
      </c>
      <c r="J361">
        <v>1415941920</v>
      </c>
      <c r="K361" s="12">
        <f t="shared" si="36"/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9">
        <f t="shared" si="37"/>
        <v>104.85537190082646</v>
      </c>
      <c r="R361" s="11">
        <f t="shared" si="38"/>
        <v>84.023178807947019</v>
      </c>
      <c r="S361" t="s">
        <v>8312</v>
      </c>
      <c r="T361" t="s">
        <v>8317</v>
      </c>
      <c r="U361">
        <f t="shared" si="39"/>
        <v>10</v>
      </c>
      <c r="V361" t="str">
        <f t="shared" si="40"/>
        <v>Oct</v>
      </c>
      <c r="W361">
        <f t="shared" si="41"/>
        <v>2014</v>
      </c>
    </row>
    <row r="362" spans="1:23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4">
        <f t="shared" si="35"/>
        <v>42208.132638888885</v>
      </c>
      <c r="J362">
        <v>1437621060</v>
      </c>
      <c r="K362" s="12">
        <f t="shared" si="36"/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9">
        <f t="shared" si="37"/>
        <v>101.375</v>
      </c>
      <c r="R362" s="11">
        <f t="shared" si="38"/>
        <v>139.82758620689654</v>
      </c>
      <c r="S362" t="s">
        <v>8312</v>
      </c>
      <c r="T362" t="s">
        <v>8317</v>
      </c>
      <c r="U362">
        <f t="shared" si="39"/>
        <v>6</v>
      </c>
      <c r="V362" t="str">
        <f t="shared" si="40"/>
        <v>Jun</v>
      </c>
      <c r="W362">
        <f t="shared" si="41"/>
        <v>2015</v>
      </c>
    </row>
    <row r="363" spans="1:23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4">
        <f t="shared" si="35"/>
        <v>41966.042893518519</v>
      </c>
      <c r="J363">
        <v>1416704506</v>
      </c>
      <c r="K363" s="12">
        <f t="shared" si="36"/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9">
        <f t="shared" si="37"/>
        <v>111.07699999999998</v>
      </c>
      <c r="R363" s="11">
        <f t="shared" si="38"/>
        <v>109.82189265536722</v>
      </c>
      <c r="S363" t="s">
        <v>8312</v>
      </c>
      <c r="T363" t="s">
        <v>8317</v>
      </c>
      <c r="U363">
        <f t="shared" si="39"/>
        <v>10</v>
      </c>
      <c r="V363" t="str">
        <f t="shared" si="40"/>
        <v>Oct</v>
      </c>
      <c r="W363">
        <f t="shared" si="41"/>
        <v>2014</v>
      </c>
    </row>
    <row r="364" spans="1:23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4">
        <f t="shared" si="35"/>
        <v>41859</v>
      </c>
      <c r="J364">
        <v>1407456000</v>
      </c>
      <c r="K364" s="12">
        <f t="shared" si="36"/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9">
        <f t="shared" si="37"/>
        <v>124.15933781686496</v>
      </c>
      <c r="R364" s="11">
        <f t="shared" si="38"/>
        <v>139.53488372093022</v>
      </c>
      <c r="S364" t="s">
        <v>8312</v>
      </c>
      <c r="T364" t="s">
        <v>8317</v>
      </c>
      <c r="U364">
        <f t="shared" si="39"/>
        <v>7</v>
      </c>
      <c r="V364" t="str">
        <f t="shared" si="40"/>
        <v>Jul</v>
      </c>
      <c r="W364">
        <f t="shared" si="41"/>
        <v>2014</v>
      </c>
    </row>
    <row r="365" spans="1:23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4">
        <f t="shared" si="35"/>
        <v>40300.806944444441</v>
      </c>
      <c r="J365">
        <v>1272828120</v>
      </c>
      <c r="K365" s="12">
        <f t="shared" si="36"/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9">
        <f t="shared" si="37"/>
        <v>101.33333333333334</v>
      </c>
      <c r="R365" s="11">
        <f t="shared" si="38"/>
        <v>347.84615384615387</v>
      </c>
      <c r="S365" t="s">
        <v>8312</v>
      </c>
      <c r="T365" t="s">
        <v>8317</v>
      </c>
      <c r="U365">
        <f t="shared" si="39"/>
        <v>3</v>
      </c>
      <c r="V365" t="str">
        <f t="shared" si="40"/>
        <v>Mar</v>
      </c>
      <c r="W365">
        <f t="shared" si="41"/>
        <v>2010</v>
      </c>
    </row>
    <row r="366" spans="1:23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4">
        <f t="shared" si="35"/>
        <v>41811.165972222225</v>
      </c>
      <c r="J366">
        <v>1403323140</v>
      </c>
      <c r="K366" s="12">
        <f t="shared" si="36"/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9">
        <f t="shared" si="37"/>
        <v>110.16142857142856</v>
      </c>
      <c r="R366" s="11">
        <f t="shared" si="38"/>
        <v>68.24159292035398</v>
      </c>
      <c r="S366" t="s">
        <v>8312</v>
      </c>
      <c r="T366" t="s">
        <v>8317</v>
      </c>
      <c r="U366">
        <f t="shared" si="39"/>
        <v>5</v>
      </c>
      <c r="V366" t="str">
        <f t="shared" si="40"/>
        <v>May</v>
      </c>
      <c r="W366">
        <f t="shared" si="41"/>
        <v>2014</v>
      </c>
    </row>
    <row r="367" spans="1:23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4">
        <f t="shared" si="35"/>
        <v>41698.606469907405</v>
      </c>
      <c r="J367">
        <v>1393597999</v>
      </c>
      <c r="K367" s="12">
        <f t="shared" si="36"/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9">
        <f t="shared" si="37"/>
        <v>103.97333333333334</v>
      </c>
      <c r="R367" s="11">
        <f t="shared" si="38"/>
        <v>239.93846153846152</v>
      </c>
      <c r="S367" t="s">
        <v>8312</v>
      </c>
      <c r="T367" t="s">
        <v>8317</v>
      </c>
      <c r="U367">
        <f t="shared" si="39"/>
        <v>1</v>
      </c>
      <c r="V367" t="str">
        <f t="shared" si="40"/>
        <v>Jan</v>
      </c>
      <c r="W367">
        <f t="shared" si="41"/>
        <v>2014</v>
      </c>
    </row>
    <row r="368" spans="1:23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4">
        <f t="shared" si="35"/>
        <v>41049.793032407404</v>
      </c>
      <c r="J368">
        <v>1337540518</v>
      </c>
      <c r="K368" s="12">
        <f t="shared" si="36"/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9">
        <f t="shared" si="37"/>
        <v>101.31578947368421</v>
      </c>
      <c r="R368" s="11">
        <f t="shared" si="38"/>
        <v>287.31343283582089</v>
      </c>
      <c r="S368" t="s">
        <v>8312</v>
      </c>
      <c r="T368" t="s">
        <v>8317</v>
      </c>
      <c r="U368">
        <f t="shared" si="39"/>
        <v>4</v>
      </c>
      <c r="V368" t="str">
        <f t="shared" si="40"/>
        <v>Apr</v>
      </c>
      <c r="W368">
        <f t="shared" si="41"/>
        <v>2012</v>
      </c>
    </row>
    <row r="369" spans="1:23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4">
        <f t="shared" si="35"/>
        <v>41395.207638888889</v>
      </c>
      <c r="J369">
        <v>1367384340</v>
      </c>
      <c r="K369" s="12">
        <f t="shared" si="36"/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9">
        <f t="shared" si="37"/>
        <v>103.3501</v>
      </c>
      <c r="R369" s="11">
        <f t="shared" si="38"/>
        <v>86.84882352941176</v>
      </c>
      <c r="S369" t="s">
        <v>8312</v>
      </c>
      <c r="T369" t="s">
        <v>8317</v>
      </c>
      <c r="U369">
        <f t="shared" si="39"/>
        <v>3</v>
      </c>
      <c r="V369" t="str">
        <f t="shared" si="40"/>
        <v>Mar</v>
      </c>
      <c r="W369">
        <f t="shared" si="41"/>
        <v>2013</v>
      </c>
    </row>
    <row r="370" spans="1:23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4">
        <f t="shared" si="35"/>
        <v>42078.563912037032</v>
      </c>
      <c r="J370">
        <v>1426426322</v>
      </c>
      <c r="K370" s="12">
        <f t="shared" si="36"/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9">
        <f t="shared" si="37"/>
        <v>104.11200000000001</v>
      </c>
      <c r="R370" s="11">
        <f t="shared" si="38"/>
        <v>81.84905660377359</v>
      </c>
      <c r="S370" t="s">
        <v>8312</v>
      </c>
      <c r="T370" t="s">
        <v>8317</v>
      </c>
      <c r="U370">
        <f t="shared" si="39"/>
        <v>2</v>
      </c>
      <c r="V370" t="str">
        <f t="shared" si="40"/>
        <v>Feb</v>
      </c>
      <c r="W370">
        <f t="shared" si="41"/>
        <v>2015</v>
      </c>
    </row>
    <row r="371" spans="1:23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4">
        <f t="shared" si="35"/>
        <v>40923.551724537036</v>
      </c>
      <c r="J371">
        <v>1326633269</v>
      </c>
      <c r="K371" s="12">
        <f t="shared" si="36"/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9">
        <f t="shared" si="37"/>
        <v>110.15569230769231</v>
      </c>
      <c r="R371" s="11">
        <f t="shared" si="38"/>
        <v>42.874970059880241</v>
      </c>
      <c r="S371" t="s">
        <v>8312</v>
      </c>
      <c r="T371" t="s">
        <v>8317</v>
      </c>
      <c r="U371">
        <f t="shared" si="39"/>
        <v>12</v>
      </c>
      <c r="V371" t="str">
        <f t="shared" si="40"/>
        <v>Dec</v>
      </c>
      <c r="W371">
        <f t="shared" si="41"/>
        <v>2011</v>
      </c>
    </row>
    <row r="372" spans="1:23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4">
        <f t="shared" si="35"/>
        <v>42741.795138888891</v>
      </c>
      <c r="J372">
        <v>1483729500</v>
      </c>
      <c r="K372" s="12">
        <f t="shared" si="36"/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9">
        <f t="shared" si="37"/>
        <v>122.02</v>
      </c>
      <c r="R372" s="11">
        <f t="shared" si="38"/>
        <v>709.41860465116281</v>
      </c>
      <c r="S372" t="s">
        <v>8312</v>
      </c>
      <c r="T372" t="s">
        <v>8317</v>
      </c>
      <c r="U372">
        <f t="shared" si="39"/>
        <v>12</v>
      </c>
      <c r="V372" t="str">
        <f t="shared" si="40"/>
        <v>Dec</v>
      </c>
      <c r="W372">
        <f t="shared" si="41"/>
        <v>2016</v>
      </c>
    </row>
    <row r="373" spans="1:23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4">
        <f t="shared" si="35"/>
        <v>41306.767812500002</v>
      </c>
      <c r="J373">
        <v>1359743139</v>
      </c>
      <c r="K373" s="12">
        <f t="shared" si="36"/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9">
        <f t="shared" si="37"/>
        <v>114.16866666666667</v>
      </c>
      <c r="R373" s="11">
        <f t="shared" si="38"/>
        <v>161.25517890772127</v>
      </c>
      <c r="S373" t="s">
        <v>8312</v>
      </c>
      <c r="T373" t="s">
        <v>8317</v>
      </c>
      <c r="U373">
        <f t="shared" si="39"/>
        <v>12</v>
      </c>
      <c r="V373" t="str">
        <f t="shared" si="40"/>
        <v>Dec</v>
      </c>
      <c r="W373">
        <f t="shared" si="41"/>
        <v>2012</v>
      </c>
    </row>
    <row r="374" spans="1:23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4">
        <f t="shared" si="35"/>
        <v>42465.666666666672</v>
      </c>
      <c r="J374">
        <v>1459872000</v>
      </c>
      <c r="K374" s="12">
        <f t="shared" si="36"/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9">
        <f t="shared" si="37"/>
        <v>125.33333333333334</v>
      </c>
      <c r="R374" s="11">
        <f t="shared" si="38"/>
        <v>41.777777777777779</v>
      </c>
      <c r="S374" t="s">
        <v>8312</v>
      </c>
      <c r="T374" t="s">
        <v>8317</v>
      </c>
      <c r="U374">
        <f t="shared" si="39"/>
        <v>2</v>
      </c>
      <c r="V374" t="str">
        <f t="shared" si="40"/>
        <v>Feb</v>
      </c>
      <c r="W374">
        <f t="shared" si="41"/>
        <v>2016</v>
      </c>
    </row>
    <row r="375" spans="1:23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4">
        <f t="shared" si="35"/>
        <v>41108.91201388889</v>
      </c>
      <c r="J375">
        <v>1342648398</v>
      </c>
      <c r="K375" s="12">
        <f t="shared" si="36"/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9">
        <f t="shared" si="37"/>
        <v>106.66666666666667</v>
      </c>
      <c r="R375" s="11">
        <f t="shared" si="38"/>
        <v>89.887640449438209</v>
      </c>
      <c r="S375" t="s">
        <v>8312</v>
      </c>
      <c r="T375" t="s">
        <v>8317</v>
      </c>
      <c r="U375">
        <f t="shared" si="39"/>
        <v>6</v>
      </c>
      <c r="V375" t="str">
        <f t="shared" si="40"/>
        <v>Jun</v>
      </c>
      <c r="W375">
        <f t="shared" si="41"/>
        <v>2012</v>
      </c>
    </row>
    <row r="376" spans="1:23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4">
        <f t="shared" si="35"/>
        <v>40802.889247685183</v>
      </c>
      <c r="J376">
        <v>1316208031</v>
      </c>
      <c r="K376" s="12">
        <f t="shared" si="36"/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9">
        <f t="shared" si="37"/>
        <v>130.65</v>
      </c>
      <c r="R376" s="11">
        <f t="shared" si="38"/>
        <v>45.051724137931032</v>
      </c>
      <c r="S376" t="s">
        <v>8312</v>
      </c>
      <c r="T376" t="s">
        <v>8317</v>
      </c>
      <c r="U376">
        <f t="shared" si="39"/>
        <v>8</v>
      </c>
      <c r="V376" t="str">
        <f t="shared" si="40"/>
        <v>Aug</v>
      </c>
      <c r="W376">
        <f t="shared" si="41"/>
        <v>2011</v>
      </c>
    </row>
    <row r="377" spans="1:23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4">
        <f t="shared" si="35"/>
        <v>41699.720833333333</v>
      </c>
      <c r="J377">
        <v>1393694280</v>
      </c>
      <c r="K377" s="12">
        <f t="shared" si="36"/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9">
        <f t="shared" si="37"/>
        <v>120</v>
      </c>
      <c r="R377" s="11">
        <f t="shared" si="38"/>
        <v>42.857142857142854</v>
      </c>
      <c r="S377" t="s">
        <v>8312</v>
      </c>
      <c r="T377" t="s">
        <v>8317</v>
      </c>
      <c r="U377">
        <f t="shared" si="39"/>
        <v>1</v>
      </c>
      <c r="V377" t="str">
        <f t="shared" si="40"/>
        <v>Jan</v>
      </c>
      <c r="W377">
        <f t="shared" si="41"/>
        <v>2014</v>
      </c>
    </row>
    <row r="378" spans="1:23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4">
        <f t="shared" si="35"/>
        <v>42607.452731481477</v>
      </c>
      <c r="J378">
        <v>1472122316</v>
      </c>
      <c r="K378" s="12">
        <f t="shared" si="36"/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9">
        <f t="shared" si="37"/>
        <v>105.9591836734694</v>
      </c>
      <c r="R378" s="11">
        <f t="shared" si="38"/>
        <v>54.083333333333336</v>
      </c>
      <c r="S378" t="s">
        <v>8312</v>
      </c>
      <c r="T378" t="s">
        <v>8317</v>
      </c>
      <c r="U378">
        <f t="shared" si="39"/>
        <v>7</v>
      </c>
      <c r="V378" t="str">
        <f t="shared" si="40"/>
        <v>Jul</v>
      </c>
      <c r="W378">
        <f t="shared" si="41"/>
        <v>2016</v>
      </c>
    </row>
    <row r="379" spans="1:23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4">
        <f t="shared" si="35"/>
        <v>42322.292361111111</v>
      </c>
      <c r="J379">
        <v>1447484460</v>
      </c>
      <c r="K379" s="12">
        <f t="shared" si="36"/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9">
        <f t="shared" si="37"/>
        <v>114.39999999999999</v>
      </c>
      <c r="R379" s="11">
        <f t="shared" si="38"/>
        <v>103.21804511278195</v>
      </c>
      <c r="S379" t="s">
        <v>8312</v>
      </c>
      <c r="T379" t="s">
        <v>8317</v>
      </c>
      <c r="U379">
        <f t="shared" si="39"/>
        <v>10</v>
      </c>
      <c r="V379" t="str">
        <f t="shared" si="40"/>
        <v>Oct</v>
      </c>
      <c r="W379">
        <f t="shared" si="41"/>
        <v>2015</v>
      </c>
    </row>
    <row r="380" spans="1:23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4">
        <f t="shared" si="35"/>
        <v>42394.994444444441</v>
      </c>
      <c r="J380">
        <v>1453765920</v>
      </c>
      <c r="K380" s="12">
        <f t="shared" si="36"/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9">
        <f t="shared" si="37"/>
        <v>111.76666666666665</v>
      </c>
      <c r="R380" s="11">
        <f t="shared" si="38"/>
        <v>40.397590361445786</v>
      </c>
      <c r="S380" t="s">
        <v>8312</v>
      </c>
      <c r="T380" t="s">
        <v>8317</v>
      </c>
      <c r="U380">
        <f t="shared" si="39"/>
        <v>1</v>
      </c>
      <c r="V380" t="str">
        <f t="shared" si="40"/>
        <v>Jan</v>
      </c>
      <c r="W380">
        <f t="shared" si="41"/>
        <v>2016</v>
      </c>
    </row>
    <row r="381" spans="1:23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4">
        <f t="shared" si="35"/>
        <v>41032.688333333332</v>
      </c>
      <c r="J381">
        <v>1336062672</v>
      </c>
      <c r="K381" s="12">
        <f t="shared" si="36"/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9">
        <f t="shared" si="37"/>
        <v>116.08000000000001</v>
      </c>
      <c r="R381" s="11">
        <f t="shared" si="38"/>
        <v>116.85906040268456</v>
      </c>
      <c r="S381" t="s">
        <v>8312</v>
      </c>
      <c r="T381" t="s">
        <v>8317</v>
      </c>
      <c r="U381">
        <f t="shared" si="39"/>
        <v>3</v>
      </c>
      <c r="V381" t="str">
        <f t="shared" si="40"/>
        <v>Mar</v>
      </c>
      <c r="W381">
        <f t="shared" si="41"/>
        <v>2012</v>
      </c>
    </row>
    <row r="382" spans="1:23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4">
        <f t="shared" si="35"/>
        <v>42392.719814814816</v>
      </c>
      <c r="J382">
        <v>1453569392</v>
      </c>
      <c r="K382" s="12">
        <f t="shared" si="36"/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9">
        <f t="shared" si="37"/>
        <v>141.5</v>
      </c>
      <c r="R382" s="11">
        <f t="shared" si="38"/>
        <v>115.51020408163265</v>
      </c>
      <c r="S382" t="s">
        <v>8312</v>
      </c>
      <c r="T382" t="s">
        <v>8317</v>
      </c>
      <c r="U382">
        <f t="shared" si="39"/>
        <v>12</v>
      </c>
      <c r="V382" t="str">
        <f t="shared" si="40"/>
        <v>Dec</v>
      </c>
      <c r="W382">
        <f t="shared" si="41"/>
        <v>2015</v>
      </c>
    </row>
    <row r="383" spans="1:23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4">
        <f t="shared" si="35"/>
        <v>41120.208333333336</v>
      </c>
      <c r="J383">
        <v>1343624400</v>
      </c>
      <c r="K383" s="12">
        <f t="shared" si="36"/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9">
        <f t="shared" si="37"/>
        <v>104.72999999999999</v>
      </c>
      <c r="R383" s="11">
        <f t="shared" si="38"/>
        <v>104.31274900398407</v>
      </c>
      <c r="S383" t="s">
        <v>8312</v>
      </c>
      <c r="T383" t="s">
        <v>8317</v>
      </c>
      <c r="U383">
        <f t="shared" si="39"/>
        <v>6</v>
      </c>
      <c r="V383" t="str">
        <f t="shared" si="40"/>
        <v>Jun</v>
      </c>
      <c r="W383">
        <f t="shared" si="41"/>
        <v>2012</v>
      </c>
    </row>
    <row r="384" spans="1:23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4">
        <f t="shared" si="35"/>
        <v>41158.709490740745</v>
      </c>
      <c r="J384">
        <v>1346950900</v>
      </c>
      <c r="K384" s="12">
        <f t="shared" si="36"/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9">
        <f t="shared" si="37"/>
        <v>255.83333333333331</v>
      </c>
      <c r="R384" s="11">
        <f t="shared" si="38"/>
        <v>69.772727272727266</v>
      </c>
      <c r="S384" t="s">
        <v>8312</v>
      </c>
      <c r="T384" t="s">
        <v>8317</v>
      </c>
      <c r="U384">
        <f t="shared" si="39"/>
        <v>8</v>
      </c>
      <c r="V384" t="str">
        <f t="shared" si="40"/>
        <v>Aug</v>
      </c>
      <c r="W384">
        <f t="shared" si="41"/>
        <v>2012</v>
      </c>
    </row>
    <row r="385" spans="1:23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4">
        <f t="shared" si="35"/>
        <v>41778.117581018516</v>
      </c>
      <c r="J385">
        <v>1400467759</v>
      </c>
      <c r="K385" s="12">
        <f t="shared" si="36"/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9">
        <f t="shared" si="37"/>
        <v>206.70670670670671</v>
      </c>
      <c r="R385" s="11">
        <f t="shared" si="38"/>
        <v>43.020833333333336</v>
      </c>
      <c r="S385" t="s">
        <v>8312</v>
      </c>
      <c r="T385" t="s">
        <v>8317</v>
      </c>
      <c r="U385">
        <f t="shared" si="39"/>
        <v>4</v>
      </c>
      <c r="V385" t="str">
        <f t="shared" si="40"/>
        <v>Apr</v>
      </c>
      <c r="W385">
        <f t="shared" si="41"/>
        <v>2014</v>
      </c>
    </row>
    <row r="386" spans="1:23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4">
        <f t="shared" si="35"/>
        <v>42010.781793981485</v>
      </c>
      <c r="J386">
        <v>1420569947</v>
      </c>
      <c r="K386" s="12">
        <f t="shared" si="36"/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9">
        <f t="shared" si="37"/>
        <v>112.105</v>
      </c>
      <c r="R386" s="11">
        <f t="shared" si="38"/>
        <v>58.540469973890339</v>
      </c>
      <c r="S386" t="s">
        <v>8312</v>
      </c>
      <c r="T386" t="s">
        <v>8317</v>
      </c>
      <c r="U386">
        <f t="shared" si="39"/>
        <v>12</v>
      </c>
      <c r="V386" t="str">
        <f t="shared" si="40"/>
        <v>Dec</v>
      </c>
      <c r="W386">
        <f t="shared" si="41"/>
        <v>2014</v>
      </c>
    </row>
    <row r="387" spans="1:23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4">
        <f t="shared" ref="I387:I450" si="42">(((J387/60)/60)/24)+DATE(1970,1,1)</f>
        <v>41964.626168981486</v>
      </c>
      <c r="J387">
        <v>1416582101</v>
      </c>
      <c r="K387" s="12">
        <f t="shared" ref="K387:K450" si="43">(((L387/60)/60)/24)+DATE(1970,1,1)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9">
        <f t="shared" ref="Q387:Q450" si="44">(E387/D387)*100</f>
        <v>105.982</v>
      </c>
      <c r="R387" s="11">
        <f t="shared" ref="R387:R450" si="45">E387/N387</f>
        <v>111.79535864978902</v>
      </c>
      <c r="S387" t="s">
        <v>8312</v>
      </c>
      <c r="T387" t="s">
        <v>8317</v>
      </c>
      <c r="U387">
        <f t="shared" ref="U387:U450" si="46">MONTH(K387)</f>
        <v>10</v>
      </c>
      <c r="V387" t="str">
        <f t="shared" ref="V387:V450" si="47">TEXT(U387*29, "mmm")</f>
        <v>Oct</v>
      </c>
      <c r="W387">
        <f t="shared" ref="W387:W450" si="48">YEAR(K387)</f>
        <v>2014</v>
      </c>
    </row>
    <row r="388" spans="1:23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4">
        <f t="shared" si="42"/>
        <v>42226.951284722221</v>
      </c>
      <c r="J388">
        <v>1439246991</v>
      </c>
      <c r="K388" s="12">
        <f t="shared" si="43"/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9">
        <f t="shared" si="44"/>
        <v>100.16666666666667</v>
      </c>
      <c r="R388" s="11">
        <f t="shared" si="45"/>
        <v>46.230769230769234</v>
      </c>
      <c r="S388" t="s">
        <v>8312</v>
      </c>
      <c r="T388" t="s">
        <v>8317</v>
      </c>
      <c r="U388">
        <f t="shared" si="46"/>
        <v>7</v>
      </c>
      <c r="V388" t="str">
        <f t="shared" si="47"/>
        <v>Jul</v>
      </c>
      <c r="W388">
        <f t="shared" si="48"/>
        <v>2015</v>
      </c>
    </row>
    <row r="389" spans="1:23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4">
        <f t="shared" si="42"/>
        <v>42231.25</v>
      </c>
      <c r="J389">
        <v>1439618400</v>
      </c>
      <c r="K389" s="12">
        <f t="shared" si="43"/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9">
        <f t="shared" si="44"/>
        <v>213.98947368421051</v>
      </c>
      <c r="R389" s="11">
        <f t="shared" si="45"/>
        <v>144.69039145907473</v>
      </c>
      <c r="S389" t="s">
        <v>8312</v>
      </c>
      <c r="T389" t="s">
        <v>8317</v>
      </c>
      <c r="U389">
        <f t="shared" si="46"/>
        <v>7</v>
      </c>
      <c r="V389" t="str">
        <f t="shared" si="47"/>
        <v>Jul</v>
      </c>
      <c r="W389">
        <f t="shared" si="48"/>
        <v>2015</v>
      </c>
    </row>
    <row r="390" spans="1:23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4">
        <f t="shared" si="42"/>
        <v>42579.076157407413</v>
      </c>
      <c r="J390">
        <v>1469670580</v>
      </c>
      <c r="K390" s="12">
        <f t="shared" si="43"/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9">
        <f t="shared" si="44"/>
        <v>126.16000000000001</v>
      </c>
      <c r="R390" s="11">
        <f t="shared" si="45"/>
        <v>88.845070422535215</v>
      </c>
      <c r="S390" t="s">
        <v>8312</v>
      </c>
      <c r="T390" t="s">
        <v>8317</v>
      </c>
      <c r="U390">
        <f t="shared" si="46"/>
        <v>6</v>
      </c>
      <c r="V390" t="str">
        <f t="shared" si="47"/>
        <v>Jun</v>
      </c>
      <c r="W390">
        <f t="shared" si="48"/>
        <v>2016</v>
      </c>
    </row>
    <row r="391" spans="1:23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4">
        <f t="shared" si="42"/>
        <v>41705.957638888889</v>
      </c>
      <c r="J391">
        <v>1394233140</v>
      </c>
      <c r="K391" s="12">
        <f t="shared" si="43"/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9">
        <f t="shared" si="44"/>
        <v>181.53547058823528</v>
      </c>
      <c r="R391" s="11">
        <f t="shared" si="45"/>
        <v>81.75107284768211</v>
      </c>
      <c r="S391" t="s">
        <v>8312</v>
      </c>
      <c r="T391" t="s">
        <v>8317</v>
      </c>
      <c r="U391">
        <f t="shared" si="46"/>
        <v>2</v>
      </c>
      <c r="V391" t="str">
        <f t="shared" si="47"/>
        <v>Feb</v>
      </c>
      <c r="W391">
        <f t="shared" si="48"/>
        <v>2014</v>
      </c>
    </row>
    <row r="392" spans="1:23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4">
        <f t="shared" si="42"/>
        <v>42132.036712962959</v>
      </c>
      <c r="J392">
        <v>1431046372</v>
      </c>
      <c r="K392" s="12">
        <f t="shared" si="43"/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9">
        <f t="shared" si="44"/>
        <v>100</v>
      </c>
      <c r="R392" s="11">
        <f t="shared" si="45"/>
        <v>71.428571428571431</v>
      </c>
      <c r="S392" t="s">
        <v>8312</v>
      </c>
      <c r="T392" t="s">
        <v>8317</v>
      </c>
      <c r="U392">
        <f t="shared" si="46"/>
        <v>4</v>
      </c>
      <c r="V392" t="str">
        <f t="shared" si="47"/>
        <v>Apr</v>
      </c>
      <c r="W392">
        <f t="shared" si="48"/>
        <v>2015</v>
      </c>
    </row>
    <row r="393" spans="1:23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4">
        <f t="shared" si="42"/>
        <v>40895.040972222225</v>
      </c>
      <c r="J393">
        <v>1324169940</v>
      </c>
      <c r="K393" s="12">
        <f t="shared" si="43"/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9">
        <f t="shared" si="44"/>
        <v>100.61</v>
      </c>
      <c r="R393" s="11">
        <f t="shared" si="45"/>
        <v>104.25906735751295</v>
      </c>
      <c r="S393" t="s">
        <v>8312</v>
      </c>
      <c r="T393" t="s">
        <v>8317</v>
      </c>
      <c r="U393">
        <f t="shared" si="46"/>
        <v>11</v>
      </c>
      <c r="V393" t="str">
        <f t="shared" si="47"/>
        <v>Nov</v>
      </c>
      <c r="W393">
        <f t="shared" si="48"/>
        <v>2011</v>
      </c>
    </row>
    <row r="394" spans="1:23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4">
        <f t="shared" si="42"/>
        <v>40794.125</v>
      </c>
      <c r="J394">
        <v>1315450800</v>
      </c>
      <c r="K394" s="12">
        <f t="shared" si="43"/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9">
        <f t="shared" si="44"/>
        <v>100.9027027027027</v>
      </c>
      <c r="R394" s="11">
        <f t="shared" si="45"/>
        <v>90.616504854368927</v>
      </c>
      <c r="S394" t="s">
        <v>8312</v>
      </c>
      <c r="T394" t="s">
        <v>8317</v>
      </c>
      <c r="U394">
        <f t="shared" si="46"/>
        <v>8</v>
      </c>
      <c r="V394" t="str">
        <f t="shared" si="47"/>
        <v>Aug</v>
      </c>
      <c r="W394">
        <f t="shared" si="48"/>
        <v>2011</v>
      </c>
    </row>
    <row r="395" spans="1:23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4">
        <f t="shared" si="42"/>
        <v>41557.708935185183</v>
      </c>
      <c r="J395">
        <v>1381424452</v>
      </c>
      <c r="K395" s="12">
        <f t="shared" si="43"/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9">
        <f t="shared" si="44"/>
        <v>110.446</v>
      </c>
      <c r="R395" s="11">
        <f t="shared" si="45"/>
        <v>157.33048433048432</v>
      </c>
      <c r="S395" t="s">
        <v>8312</v>
      </c>
      <c r="T395" t="s">
        <v>8317</v>
      </c>
      <c r="U395">
        <f t="shared" si="46"/>
        <v>9</v>
      </c>
      <c r="V395" t="str">
        <f t="shared" si="47"/>
        <v>Sep</v>
      </c>
      <c r="W395">
        <f t="shared" si="48"/>
        <v>2013</v>
      </c>
    </row>
    <row r="396" spans="1:23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4">
        <f t="shared" si="42"/>
        <v>42477.776412037041</v>
      </c>
      <c r="J396">
        <v>1460918282</v>
      </c>
      <c r="K396" s="12">
        <f t="shared" si="43"/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9">
        <f t="shared" si="44"/>
        <v>111.8936170212766</v>
      </c>
      <c r="R396" s="11">
        <f t="shared" si="45"/>
        <v>105.18</v>
      </c>
      <c r="S396" t="s">
        <v>8312</v>
      </c>
      <c r="T396" t="s">
        <v>8317</v>
      </c>
      <c r="U396">
        <f t="shared" si="46"/>
        <v>2</v>
      </c>
      <c r="V396" t="str">
        <f t="shared" si="47"/>
        <v>Feb</v>
      </c>
      <c r="W396">
        <f t="shared" si="48"/>
        <v>2016</v>
      </c>
    </row>
    <row r="397" spans="1:23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4">
        <f t="shared" si="42"/>
        <v>41026.897222222222</v>
      </c>
      <c r="J397">
        <v>1335562320</v>
      </c>
      <c r="K397" s="12">
        <f t="shared" si="43"/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9">
        <f t="shared" si="44"/>
        <v>108.04450000000001</v>
      </c>
      <c r="R397" s="11">
        <f t="shared" si="45"/>
        <v>58.719836956521746</v>
      </c>
      <c r="S397" t="s">
        <v>8312</v>
      </c>
      <c r="T397" t="s">
        <v>8317</v>
      </c>
      <c r="U397">
        <f t="shared" si="46"/>
        <v>3</v>
      </c>
      <c r="V397" t="str">
        <f t="shared" si="47"/>
        <v>Mar</v>
      </c>
      <c r="W397">
        <f t="shared" si="48"/>
        <v>2012</v>
      </c>
    </row>
    <row r="398" spans="1:23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4">
        <f t="shared" si="42"/>
        <v>41097.564884259256</v>
      </c>
      <c r="J398">
        <v>1341668006</v>
      </c>
      <c r="K398" s="12">
        <f t="shared" si="43"/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9">
        <f t="shared" si="44"/>
        <v>106.66666666666667</v>
      </c>
      <c r="R398" s="11">
        <f t="shared" si="45"/>
        <v>81.632653061224488</v>
      </c>
      <c r="S398" t="s">
        <v>8312</v>
      </c>
      <c r="T398" t="s">
        <v>8317</v>
      </c>
      <c r="U398">
        <f t="shared" si="46"/>
        <v>6</v>
      </c>
      <c r="V398" t="str">
        <f t="shared" si="47"/>
        <v>Jun</v>
      </c>
      <c r="W398">
        <f t="shared" si="48"/>
        <v>2012</v>
      </c>
    </row>
    <row r="399" spans="1:23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4">
        <f t="shared" si="42"/>
        <v>40422.155555555553</v>
      </c>
      <c r="J399">
        <v>1283312640</v>
      </c>
      <c r="K399" s="12">
        <f t="shared" si="43"/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9">
        <f t="shared" si="44"/>
        <v>103.90027322404372</v>
      </c>
      <c r="R399" s="11">
        <f t="shared" si="45"/>
        <v>56.460043668122275</v>
      </c>
      <c r="S399" t="s">
        <v>8312</v>
      </c>
      <c r="T399" t="s">
        <v>8317</v>
      </c>
      <c r="U399">
        <f t="shared" si="46"/>
        <v>7</v>
      </c>
      <c r="V399" t="str">
        <f t="shared" si="47"/>
        <v>Jul</v>
      </c>
      <c r="W399">
        <f t="shared" si="48"/>
        <v>2010</v>
      </c>
    </row>
    <row r="400" spans="1:23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4">
        <f t="shared" si="42"/>
        <v>42123.793124999997</v>
      </c>
      <c r="J400">
        <v>1430334126</v>
      </c>
      <c r="K400" s="12">
        <f t="shared" si="43"/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9">
        <f t="shared" si="44"/>
        <v>125.16000000000001</v>
      </c>
      <c r="R400" s="11">
        <f t="shared" si="45"/>
        <v>140.1044776119403</v>
      </c>
      <c r="S400" t="s">
        <v>8312</v>
      </c>
      <c r="T400" t="s">
        <v>8317</v>
      </c>
      <c r="U400">
        <f t="shared" si="46"/>
        <v>3</v>
      </c>
      <c r="V400" t="str">
        <f t="shared" si="47"/>
        <v>Mar</v>
      </c>
      <c r="W400">
        <f t="shared" si="48"/>
        <v>2015</v>
      </c>
    </row>
    <row r="401" spans="1:23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4">
        <f t="shared" si="42"/>
        <v>42718.5</v>
      </c>
      <c r="J401">
        <v>1481716800</v>
      </c>
      <c r="K401" s="12">
        <f t="shared" si="43"/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9">
        <f t="shared" si="44"/>
        <v>106.80499999999999</v>
      </c>
      <c r="R401" s="11">
        <f t="shared" si="45"/>
        <v>224.85263157894738</v>
      </c>
      <c r="S401" t="s">
        <v>8312</v>
      </c>
      <c r="T401" t="s">
        <v>8317</v>
      </c>
      <c r="U401">
        <f t="shared" si="46"/>
        <v>11</v>
      </c>
      <c r="V401" t="str">
        <f t="shared" si="47"/>
        <v>Nov</v>
      </c>
      <c r="W401">
        <f t="shared" si="48"/>
        <v>2016</v>
      </c>
    </row>
    <row r="402" spans="1:23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4">
        <f t="shared" si="42"/>
        <v>41776.145833333336</v>
      </c>
      <c r="J402">
        <v>1400297400</v>
      </c>
      <c r="K402" s="12">
        <f t="shared" si="43"/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9">
        <f t="shared" si="44"/>
        <v>112.30249999999999</v>
      </c>
      <c r="R402" s="11">
        <f t="shared" si="45"/>
        <v>181.13306451612902</v>
      </c>
      <c r="S402" t="s">
        <v>8312</v>
      </c>
      <c r="T402" t="s">
        <v>8317</v>
      </c>
      <c r="U402">
        <f t="shared" si="46"/>
        <v>4</v>
      </c>
      <c r="V402" t="str">
        <f t="shared" si="47"/>
        <v>Apr</v>
      </c>
      <c r="W402">
        <f t="shared" si="48"/>
        <v>2014</v>
      </c>
    </row>
    <row r="403" spans="1:23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4">
        <f t="shared" si="42"/>
        <v>40762.842245370368</v>
      </c>
      <c r="J403">
        <v>1312747970</v>
      </c>
      <c r="K403" s="12">
        <f t="shared" si="43"/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9">
        <f t="shared" si="44"/>
        <v>103.812</v>
      </c>
      <c r="R403" s="11">
        <f t="shared" si="45"/>
        <v>711.04109589041093</v>
      </c>
      <c r="S403" t="s">
        <v>8312</v>
      </c>
      <c r="T403" t="s">
        <v>8317</v>
      </c>
      <c r="U403">
        <f t="shared" si="46"/>
        <v>7</v>
      </c>
      <c r="V403" t="str">
        <f t="shared" si="47"/>
        <v>Jul</v>
      </c>
      <c r="W403">
        <f t="shared" si="48"/>
        <v>2011</v>
      </c>
    </row>
    <row r="404" spans="1:23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4">
        <f t="shared" si="42"/>
        <v>42313.58121527778</v>
      </c>
      <c r="J404">
        <v>1446731817</v>
      </c>
      <c r="K404" s="12">
        <f t="shared" si="43"/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9">
        <f t="shared" si="44"/>
        <v>141.65</v>
      </c>
      <c r="R404" s="11">
        <f t="shared" si="45"/>
        <v>65.883720930232556</v>
      </c>
      <c r="S404" t="s">
        <v>8312</v>
      </c>
      <c r="T404" t="s">
        <v>8317</v>
      </c>
      <c r="U404">
        <f t="shared" si="46"/>
        <v>10</v>
      </c>
      <c r="V404" t="str">
        <f t="shared" si="47"/>
        <v>Oct</v>
      </c>
      <c r="W404">
        <f t="shared" si="48"/>
        <v>2015</v>
      </c>
    </row>
    <row r="405" spans="1:23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4">
        <f t="shared" si="42"/>
        <v>40765.297222222223</v>
      </c>
      <c r="J405">
        <v>1312960080</v>
      </c>
      <c r="K405" s="12">
        <f t="shared" si="43"/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9">
        <f t="shared" si="44"/>
        <v>105.25999999999999</v>
      </c>
      <c r="R405" s="11">
        <f t="shared" si="45"/>
        <v>75.185714285714283</v>
      </c>
      <c r="S405" t="s">
        <v>8312</v>
      </c>
      <c r="T405" t="s">
        <v>8317</v>
      </c>
      <c r="U405">
        <f t="shared" si="46"/>
        <v>6</v>
      </c>
      <c r="V405" t="str">
        <f t="shared" si="47"/>
        <v>Jun</v>
      </c>
      <c r="W405">
        <f t="shared" si="48"/>
        <v>2011</v>
      </c>
    </row>
    <row r="406" spans="1:23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4">
        <f t="shared" si="42"/>
        <v>41675.961111111108</v>
      </c>
      <c r="J406">
        <v>1391641440</v>
      </c>
      <c r="K406" s="12">
        <f t="shared" si="43"/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9">
        <f t="shared" si="44"/>
        <v>103.09142857142857</v>
      </c>
      <c r="R406" s="11">
        <f t="shared" si="45"/>
        <v>133.14391143911439</v>
      </c>
      <c r="S406" t="s">
        <v>8312</v>
      </c>
      <c r="T406" t="s">
        <v>8317</v>
      </c>
      <c r="U406">
        <f t="shared" si="46"/>
        <v>1</v>
      </c>
      <c r="V406" t="str">
        <f t="shared" si="47"/>
        <v>Jan</v>
      </c>
      <c r="W406">
        <f t="shared" si="48"/>
        <v>2014</v>
      </c>
    </row>
    <row r="407" spans="1:23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4">
        <f t="shared" si="42"/>
        <v>41704.08494212963</v>
      </c>
      <c r="J407">
        <v>1394071339</v>
      </c>
      <c r="K407" s="12">
        <f t="shared" si="43"/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9">
        <f t="shared" si="44"/>
        <v>107.65957446808511</v>
      </c>
      <c r="R407" s="11">
        <f t="shared" si="45"/>
        <v>55.2</v>
      </c>
      <c r="S407" t="s">
        <v>8312</v>
      </c>
      <c r="T407" t="s">
        <v>8317</v>
      </c>
      <c r="U407">
        <f t="shared" si="46"/>
        <v>2</v>
      </c>
      <c r="V407" t="str">
        <f t="shared" si="47"/>
        <v>Feb</v>
      </c>
      <c r="W407">
        <f t="shared" si="48"/>
        <v>2014</v>
      </c>
    </row>
    <row r="408" spans="1:23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4">
        <f t="shared" si="42"/>
        <v>40672.249305555553</v>
      </c>
      <c r="J408">
        <v>1304920740</v>
      </c>
      <c r="K408" s="12">
        <f t="shared" si="43"/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9">
        <f t="shared" si="44"/>
        <v>107.70464285714286</v>
      </c>
      <c r="R408" s="11">
        <f t="shared" si="45"/>
        <v>86.163714285714292</v>
      </c>
      <c r="S408" t="s">
        <v>8312</v>
      </c>
      <c r="T408" t="s">
        <v>8317</v>
      </c>
      <c r="U408">
        <f t="shared" si="46"/>
        <v>4</v>
      </c>
      <c r="V408" t="str">
        <f t="shared" si="47"/>
        <v>Apr</v>
      </c>
      <c r="W408">
        <f t="shared" si="48"/>
        <v>2011</v>
      </c>
    </row>
    <row r="409" spans="1:23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4">
        <f t="shared" si="42"/>
        <v>40866.912615740745</v>
      </c>
      <c r="J409">
        <v>1321739650</v>
      </c>
      <c r="K409" s="12">
        <f t="shared" si="43"/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9">
        <f t="shared" si="44"/>
        <v>101.55000000000001</v>
      </c>
      <c r="R409" s="11">
        <f t="shared" si="45"/>
        <v>92.318181818181813</v>
      </c>
      <c r="S409" t="s">
        <v>8312</v>
      </c>
      <c r="T409" t="s">
        <v>8317</v>
      </c>
      <c r="U409">
        <f t="shared" si="46"/>
        <v>9</v>
      </c>
      <c r="V409" t="str">
        <f t="shared" si="47"/>
        <v>Sep</v>
      </c>
      <c r="W409">
        <f t="shared" si="48"/>
        <v>2011</v>
      </c>
    </row>
    <row r="410" spans="1:23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4">
        <f t="shared" si="42"/>
        <v>41583.777662037035</v>
      </c>
      <c r="J410">
        <v>1383676790</v>
      </c>
      <c r="K410" s="12">
        <f t="shared" si="43"/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9">
        <f t="shared" si="44"/>
        <v>101.43766666666667</v>
      </c>
      <c r="R410" s="11">
        <f t="shared" si="45"/>
        <v>160.16473684210527</v>
      </c>
      <c r="S410" t="s">
        <v>8312</v>
      </c>
      <c r="T410" t="s">
        <v>8317</v>
      </c>
      <c r="U410">
        <f t="shared" si="46"/>
        <v>9</v>
      </c>
      <c r="V410" t="str">
        <f t="shared" si="47"/>
        <v>Sep</v>
      </c>
      <c r="W410">
        <f t="shared" si="48"/>
        <v>2013</v>
      </c>
    </row>
    <row r="411" spans="1:23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4">
        <f t="shared" si="42"/>
        <v>42573.862777777773</v>
      </c>
      <c r="J411">
        <v>1469220144</v>
      </c>
      <c r="K411" s="12">
        <f t="shared" si="43"/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9">
        <f t="shared" si="44"/>
        <v>136.80000000000001</v>
      </c>
      <c r="R411" s="11">
        <f t="shared" si="45"/>
        <v>45.6</v>
      </c>
      <c r="S411" t="s">
        <v>8312</v>
      </c>
      <c r="T411" t="s">
        <v>8317</v>
      </c>
      <c r="U411">
        <f t="shared" si="46"/>
        <v>6</v>
      </c>
      <c r="V411" t="str">
        <f t="shared" si="47"/>
        <v>Jun</v>
      </c>
      <c r="W411">
        <f t="shared" si="48"/>
        <v>2016</v>
      </c>
    </row>
    <row r="412" spans="1:23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4">
        <f t="shared" si="42"/>
        <v>42173.981446759266</v>
      </c>
      <c r="J412">
        <v>1434670397</v>
      </c>
      <c r="K412" s="12">
        <f t="shared" si="43"/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9">
        <f t="shared" si="44"/>
        <v>128.29999999999998</v>
      </c>
      <c r="R412" s="11">
        <f t="shared" si="45"/>
        <v>183.28571428571428</v>
      </c>
      <c r="S412" t="s">
        <v>8312</v>
      </c>
      <c r="T412" t="s">
        <v>8317</v>
      </c>
      <c r="U412">
        <f t="shared" si="46"/>
        <v>4</v>
      </c>
      <c r="V412" t="str">
        <f t="shared" si="47"/>
        <v>Apr</v>
      </c>
      <c r="W412">
        <f t="shared" si="48"/>
        <v>2015</v>
      </c>
    </row>
    <row r="413" spans="1:23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4">
        <f t="shared" si="42"/>
        <v>41630.208333333336</v>
      </c>
      <c r="J413">
        <v>1387688400</v>
      </c>
      <c r="K413" s="12">
        <f t="shared" si="43"/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9">
        <f t="shared" si="44"/>
        <v>101.05</v>
      </c>
      <c r="R413" s="11">
        <f t="shared" si="45"/>
        <v>125.78838174273859</v>
      </c>
      <c r="S413" t="s">
        <v>8312</v>
      </c>
      <c r="T413" t="s">
        <v>8317</v>
      </c>
      <c r="U413">
        <f t="shared" si="46"/>
        <v>11</v>
      </c>
      <c r="V413" t="str">
        <f t="shared" si="47"/>
        <v>Nov</v>
      </c>
      <c r="W413">
        <f t="shared" si="48"/>
        <v>2013</v>
      </c>
    </row>
    <row r="414" spans="1:23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4">
        <f t="shared" si="42"/>
        <v>41115.742800925924</v>
      </c>
      <c r="J414">
        <v>1343238578</v>
      </c>
      <c r="K414" s="12">
        <f t="shared" si="43"/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9">
        <f t="shared" si="44"/>
        <v>126.84</v>
      </c>
      <c r="R414" s="11">
        <f t="shared" si="45"/>
        <v>57.654545454545456</v>
      </c>
      <c r="S414" t="s">
        <v>8312</v>
      </c>
      <c r="T414" t="s">
        <v>8317</v>
      </c>
      <c r="U414">
        <f t="shared" si="46"/>
        <v>7</v>
      </c>
      <c r="V414" t="str">
        <f t="shared" si="47"/>
        <v>Jul</v>
      </c>
      <c r="W414">
        <f t="shared" si="48"/>
        <v>2012</v>
      </c>
    </row>
    <row r="415" spans="1:23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4">
        <f t="shared" si="42"/>
        <v>41109.877442129626</v>
      </c>
      <c r="J415">
        <v>1342731811</v>
      </c>
      <c r="K415" s="12">
        <f t="shared" si="43"/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9">
        <f t="shared" si="44"/>
        <v>105.0859375</v>
      </c>
      <c r="R415" s="11">
        <f t="shared" si="45"/>
        <v>78.660818713450297</v>
      </c>
      <c r="S415" t="s">
        <v>8312</v>
      </c>
      <c r="T415" t="s">
        <v>8317</v>
      </c>
      <c r="U415">
        <f t="shared" si="46"/>
        <v>6</v>
      </c>
      <c r="V415" t="str">
        <f t="shared" si="47"/>
        <v>Jun</v>
      </c>
      <c r="W415">
        <f t="shared" si="48"/>
        <v>2012</v>
      </c>
    </row>
    <row r="416" spans="1:23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4">
        <f t="shared" si="42"/>
        <v>41559.063252314816</v>
      </c>
      <c r="J416">
        <v>1381541465</v>
      </c>
      <c r="K416" s="12">
        <f t="shared" si="43"/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9">
        <f t="shared" si="44"/>
        <v>102.85405405405406</v>
      </c>
      <c r="R416" s="11">
        <f t="shared" si="45"/>
        <v>91.480769230769226</v>
      </c>
      <c r="S416" t="s">
        <v>8312</v>
      </c>
      <c r="T416" t="s">
        <v>8317</v>
      </c>
      <c r="U416">
        <f t="shared" si="46"/>
        <v>9</v>
      </c>
      <c r="V416" t="str">
        <f t="shared" si="47"/>
        <v>Sep</v>
      </c>
      <c r="W416">
        <f t="shared" si="48"/>
        <v>2013</v>
      </c>
    </row>
    <row r="417" spans="1:23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4">
        <f t="shared" si="42"/>
        <v>41929.5</v>
      </c>
      <c r="J417">
        <v>1413547200</v>
      </c>
      <c r="K417" s="12">
        <f t="shared" si="43"/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9">
        <f t="shared" si="44"/>
        <v>102.14714285714285</v>
      </c>
      <c r="R417" s="11">
        <f t="shared" si="45"/>
        <v>68.09809523809524</v>
      </c>
      <c r="S417" t="s">
        <v>8312</v>
      </c>
      <c r="T417" t="s">
        <v>8317</v>
      </c>
      <c r="U417">
        <f t="shared" si="46"/>
        <v>9</v>
      </c>
      <c r="V417" t="str">
        <f t="shared" si="47"/>
        <v>Sep</v>
      </c>
      <c r="W417">
        <f t="shared" si="48"/>
        <v>2014</v>
      </c>
    </row>
    <row r="418" spans="1:23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4">
        <f t="shared" si="42"/>
        <v>41678.396192129629</v>
      </c>
      <c r="J418">
        <v>1391851831</v>
      </c>
      <c r="K418" s="12">
        <f t="shared" si="43"/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9">
        <f t="shared" si="44"/>
        <v>120.21700000000001</v>
      </c>
      <c r="R418" s="11">
        <f t="shared" si="45"/>
        <v>48.086800000000004</v>
      </c>
      <c r="S418" t="s">
        <v>8312</v>
      </c>
      <c r="T418" t="s">
        <v>8317</v>
      </c>
      <c r="U418">
        <f t="shared" si="46"/>
        <v>1</v>
      </c>
      <c r="V418" t="str">
        <f t="shared" si="47"/>
        <v>Jan</v>
      </c>
      <c r="W418">
        <f t="shared" si="48"/>
        <v>2014</v>
      </c>
    </row>
    <row r="419" spans="1:23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4">
        <f t="shared" si="42"/>
        <v>41372.189583333333</v>
      </c>
      <c r="J419">
        <v>1365395580</v>
      </c>
      <c r="K419" s="12">
        <f t="shared" si="43"/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9">
        <f t="shared" si="44"/>
        <v>100.24761904761905</v>
      </c>
      <c r="R419" s="11">
        <f t="shared" si="45"/>
        <v>202.42307692307693</v>
      </c>
      <c r="S419" t="s">
        <v>8312</v>
      </c>
      <c r="T419" t="s">
        <v>8317</v>
      </c>
      <c r="U419">
        <f t="shared" si="46"/>
        <v>3</v>
      </c>
      <c r="V419" t="str">
        <f t="shared" si="47"/>
        <v>Mar</v>
      </c>
      <c r="W419">
        <f t="shared" si="48"/>
        <v>2013</v>
      </c>
    </row>
    <row r="420" spans="1:23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4">
        <f t="shared" si="42"/>
        <v>42208.282372685186</v>
      </c>
      <c r="J420">
        <v>1437633997</v>
      </c>
      <c r="K420" s="12">
        <f t="shared" si="43"/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9">
        <f t="shared" si="44"/>
        <v>100.63392857142857</v>
      </c>
      <c r="R420" s="11">
        <f t="shared" si="45"/>
        <v>216.75</v>
      </c>
      <c r="S420" t="s">
        <v>8312</v>
      </c>
      <c r="T420" t="s">
        <v>8317</v>
      </c>
      <c r="U420">
        <f t="shared" si="46"/>
        <v>6</v>
      </c>
      <c r="V420" t="str">
        <f t="shared" si="47"/>
        <v>Jun</v>
      </c>
      <c r="W420">
        <f t="shared" si="48"/>
        <v>2015</v>
      </c>
    </row>
    <row r="421" spans="1:23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4">
        <f t="shared" si="42"/>
        <v>41454.842442129629</v>
      </c>
      <c r="J421">
        <v>1372536787</v>
      </c>
      <c r="K421" s="12">
        <f t="shared" si="43"/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9">
        <f t="shared" si="44"/>
        <v>100.4375</v>
      </c>
      <c r="R421" s="11">
        <f t="shared" si="45"/>
        <v>110.06849315068493</v>
      </c>
      <c r="S421" t="s">
        <v>8312</v>
      </c>
      <c r="T421" t="s">
        <v>8317</v>
      </c>
      <c r="U421">
        <f t="shared" si="46"/>
        <v>4</v>
      </c>
      <c r="V421" t="str">
        <f t="shared" si="47"/>
        <v>Apr</v>
      </c>
      <c r="W421">
        <f t="shared" si="48"/>
        <v>2013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4">
        <f t="shared" si="42"/>
        <v>41712.194803240738</v>
      </c>
      <c r="J422">
        <v>1394772031</v>
      </c>
      <c r="K422" s="12">
        <f t="shared" si="43"/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9">
        <f t="shared" si="44"/>
        <v>0.43939393939393934</v>
      </c>
      <c r="R422" s="11">
        <f t="shared" si="45"/>
        <v>4.833333333333333</v>
      </c>
      <c r="S422" t="s">
        <v>8312</v>
      </c>
      <c r="T422" t="s">
        <v>8318</v>
      </c>
      <c r="U422">
        <f t="shared" si="46"/>
        <v>2</v>
      </c>
      <c r="V422" t="str">
        <f t="shared" si="47"/>
        <v>Feb</v>
      </c>
      <c r="W422">
        <f t="shared" si="48"/>
        <v>2014</v>
      </c>
    </row>
    <row r="423" spans="1:23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4">
        <f t="shared" si="42"/>
        <v>42237.491388888884</v>
      </c>
      <c r="J423">
        <v>1440157656</v>
      </c>
      <c r="K423" s="12">
        <f t="shared" si="43"/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9">
        <f t="shared" si="44"/>
        <v>2.0066666666666668</v>
      </c>
      <c r="R423" s="11">
        <f t="shared" si="45"/>
        <v>50.166666666666664</v>
      </c>
      <c r="S423" t="s">
        <v>8312</v>
      </c>
      <c r="T423" t="s">
        <v>8318</v>
      </c>
      <c r="U423">
        <f t="shared" si="46"/>
        <v>6</v>
      </c>
      <c r="V423" t="str">
        <f t="shared" si="47"/>
        <v>Jun</v>
      </c>
      <c r="W423">
        <f t="shared" si="48"/>
        <v>2015</v>
      </c>
    </row>
    <row r="424" spans="1:23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4">
        <f t="shared" si="42"/>
        <v>41893.260381944441</v>
      </c>
      <c r="J424">
        <v>1410416097</v>
      </c>
      <c r="K424" s="12">
        <f t="shared" si="43"/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9">
        <f t="shared" si="44"/>
        <v>1.075</v>
      </c>
      <c r="R424" s="11">
        <f t="shared" si="45"/>
        <v>35.833333333333336</v>
      </c>
      <c r="S424" t="s">
        <v>8312</v>
      </c>
      <c r="T424" t="s">
        <v>8318</v>
      </c>
      <c r="U424">
        <f t="shared" si="46"/>
        <v>8</v>
      </c>
      <c r="V424" t="str">
        <f t="shared" si="47"/>
        <v>Aug</v>
      </c>
      <c r="W424">
        <f t="shared" si="48"/>
        <v>2014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4">
        <f t="shared" si="42"/>
        <v>41430.92627314815</v>
      </c>
      <c r="J425">
        <v>1370470430</v>
      </c>
      <c r="K425" s="12">
        <f t="shared" si="43"/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9">
        <f t="shared" si="44"/>
        <v>0.76500000000000001</v>
      </c>
      <c r="R425" s="11">
        <f t="shared" si="45"/>
        <v>11.76923076923077</v>
      </c>
      <c r="S425" t="s">
        <v>8312</v>
      </c>
      <c r="T425" t="s">
        <v>8318</v>
      </c>
      <c r="U425">
        <f t="shared" si="46"/>
        <v>5</v>
      </c>
      <c r="V425" t="str">
        <f t="shared" si="47"/>
        <v>May</v>
      </c>
      <c r="W425">
        <f t="shared" si="48"/>
        <v>2013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4">
        <f t="shared" si="42"/>
        <v>40994.334479166668</v>
      </c>
      <c r="J426">
        <v>1332748899</v>
      </c>
      <c r="K426" s="12">
        <f t="shared" si="43"/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9">
        <f t="shared" si="44"/>
        <v>6.7966666666666677</v>
      </c>
      <c r="R426" s="11">
        <f t="shared" si="45"/>
        <v>40.78</v>
      </c>
      <c r="S426" t="s">
        <v>8312</v>
      </c>
      <c r="T426" t="s">
        <v>8318</v>
      </c>
      <c r="U426">
        <f t="shared" si="46"/>
        <v>1</v>
      </c>
      <c r="V426" t="str">
        <f t="shared" si="47"/>
        <v>Jan</v>
      </c>
      <c r="W426">
        <f t="shared" si="48"/>
        <v>2012</v>
      </c>
    </row>
    <row r="427" spans="1:23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4">
        <f t="shared" si="42"/>
        <v>42335.902824074074</v>
      </c>
      <c r="J427">
        <v>1448660404</v>
      </c>
      <c r="K427" s="12">
        <f t="shared" si="43"/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9">
        <f t="shared" si="44"/>
        <v>1.2E-2</v>
      </c>
      <c r="R427" s="11">
        <f t="shared" si="45"/>
        <v>3</v>
      </c>
      <c r="S427" t="s">
        <v>8312</v>
      </c>
      <c r="T427" t="s">
        <v>8318</v>
      </c>
      <c r="U427">
        <f t="shared" si="46"/>
        <v>9</v>
      </c>
      <c r="V427" t="str">
        <f t="shared" si="47"/>
        <v>Sep</v>
      </c>
      <c r="W427">
        <f t="shared" si="48"/>
        <v>2015</v>
      </c>
    </row>
    <row r="428" spans="1:23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4">
        <f t="shared" si="42"/>
        <v>42430.711967592593</v>
      </c>
      <c r="J428">
        <v>1456851914</v>
      </c>
      <c r="K428" s="12">
        <f t="shared" si="43"/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9">
        <f t="shared" si="44"/>
        <v>1.3299999999999998</v>
      </c>
      <c r="R428" s="11">
        <f t="shared" si="45"/>
        <v>16.625</v>
      </c>
      <c r="S428" t="s">
        <v>8312</v>
      </c>
      <c r="T428" t="s">
        <v>8318</v>
      </c>
      <c r="U428">
        <f t="shared" si="46"/>
        <v>1</v>
      </c>
      <c r="V428" t="str">
        <f t="shared" si="47"/>
        <v>Jan</v>
      </c>
      <c r="W428">
        <f t="shared" si="48"/>
        <v>2016</v>
      </c>
    </row>
    <row r="429" spans="1:23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4">
        <f t="shared" si="42"/>
        <v>42299.790972222225</v>
      </c>
      <c r="J429">
        <v>1445540340</v>
      </c>
      <c r="K429" s="12">
        <f t="shared" si="43"/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9">
        <f t="shared" si="44"/>
        <v>0</v>
      </c>
      <c r="R429" s="11" t="e">
        <f t="shared" si="45"/>
        <v>#DIV/0!</v>
      </c>
      <c r="S429" t="s">
        <v>8312</v>
      </c>
      <c r="T429" t="s">
        <v>8318</v>
      </c>
      <c r="U429">
        <f t="shared" si="46"/>
        <v>10</v>
      </c>
      <c r="V429" t="str">
        <f t="shared" si="47"/>
        <v>Oct</v>
      </c>
      <c r="W429">
        <f t="shared" si="48"/>
        <v>2015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4">
        <f t="shared" si="42"/>
        <v>41806.916666666664</v>
      </c>
      <c r="J430">
        <v>1402956000</v>
      </c>
      <c r="K430" s="12">
        <f t="shared" si="43"/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9">
        <f t="shared" si="44"/>
        <v>5.6333333333333329</v>
      </c>
      <c r="R430" s="11">
        <f t="shared" si="45"/>
        <v>52</v>
      </c>
      <c r="S430" t="s">
        <v>8312</v>
      </c>
      <c r="T430" t="s">
        <v>8318</v>
      </c>
      <c r="U430">
        <f t="shared" si="46"/>
        <v>5</v>
      </c>
      <c r="V430" t="str">
        <f t="shared" si="47"/>
        <v>May</v>
      </c>
      <c r="W430">
        <f t="shared" si="48"/>
        <v>2014</v>
      </c>
    </row>
    <row r="431" spans="1:23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4">
        <f t="shared" si="42"/>
        <v>40144.207638888889</v>
      </c>
      <c r="J431">
        <v>1259297940</v>
      </c>
      <c r="K431" s="12">
        <f t="shared" si="43"/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9">
        <f t="shared" si="44"/>
        <v>0</v>
      </c>
      <c r="R431" s="11" t="e">
        <f t="shared" si="45"/>
        <v>#DIV/0!</v>
      </c>
      <c r="S431" t="s">
        <v>8312</v>
      </c>
      <c r="T431" t="s">
        <v>8318</v>
      </c>
      <c r="U431">
        <f t="shared" si="46"/>
        <v>9</v>
      </c>
      <c r="V431" t="str">
        <f t="shared" si="47"/>
        <v>Sep</v>
      </c>
      <c r="W431">
        <f t="shared" si="48"/>
        <v>2009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4">
        <f t="shared" si="42"/>
        <v>41528.107256944444</v>
      </c>
      <c r="J432">
        <v>1378866867</v>
      </c>
      <c r="K432" s="12">
        <f t="shared" si="43"/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9">
        <f t="shared" si="44"/>
        <v>2.4</v>
      </c>
      <c r="R432" s="11">
        <f t="shared" si="45"/>
        <v>4.8</v>
      </c>
      <c r="S432" t="s">
        <v>8312</v>
      </c>
      <c r="T432" t="s">
        <v>8318</v>
      </c>
      <c r="U432">
        <f t="shared" si="46"/>
        <v>8</v>
      </c>
      <c r="V432" t="str">
        <f t="shared" si="47"/>
        <v>Aug</v>
      </c>
      <c r="W432">
        <f t="shared" si="48"/>
        <v>2013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4">
        <f t="shared" si="42"/>
        <v>42556.871331018512</v>
      </c>
      <c r="J433">
        <v>1467752083</v>
      </c>
      <c r="K433" s="12">
        <f t="shared" si="43"/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9">
        <f t="shared" si="44"/>
        <v>13.833333333333334</v>
      </c>
      <c r="R433" s="11">
        <f t="shared" si="45"/>
        <v>51.875</v>
      </c>
      <c r="S433" t="s">
        <v>8312</v>
      </c>
      <c r="T433" t="s">
        <v>8318</v>
      </c>
      <c r="U433">
        <f t="shared" si="46"/>
        <v>6</v>
      </c>
      <c r="V433" t="str">
        <f t="shared" si="47"/>
        <v>Jun</v>
      </c>
      <c r="W433">
        <f t="shared" si="48"/>
        <v>2016</v>
      </c>
    </row>
    <row r="434" spans="1:23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4">
        <f t="shared" si="42"/>
        <v>42298.726631944446</v>
      </c>
      <c r="J434">
        <v>1445448381</v>
      </c>
      <c r="K434" s="12">
        <f t="shared" si="43"/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9">
        <f t="shared" si="44"/>
        <v>9.5</v>
      </c>
      <c r="R434" s="11">
        <f t="shared" si="45"/>
        <v>71.25</v>
      </c>
      <c r="S434" t="s">
        <v>8312</v>
      </c>
      <c r="T434" t="s">
        <v>8318</v>
      </c>
      <c r="U434">
        <f t="shared" si="46"/>
        <v>8</v>
      </c>
      <c r="V434" t="str">
        <f t="shared" si="47"/>
        <v>Aug</v>
      </c>
      <c r="W434">
        <f t="shared" si="48"/>
        <v>2015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4">
        <f t="shared" si="42"/>
        <v>42288.629884259266</v>
      </c>
      <c r="J435">
        <v>1444576022</v>
      </c>
      <c r="K435" s="12">
        <f t="shared" si="43"/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9">
        <f t="shared" si="44"/>
        <v>0</v>
      </c>
      <c r="R435" s="11" t="e">
        <f t="shared" si="45"/>
        <v>#DIV/0!</v>
      </c>
      <c r="S435" t="s">
        <v>8312</v>
      </c>
      <c r="T435" t="s">
        <v>8318</v>
      </c>
      <c r="U435">
        <f t="shared" si="46"/>
        <v>8</v>
      </c>
      <c r="V435" t="str">
        <f t="shared" si="47"/>
        <v>Aug</v>
      </c>
      <c r="W435">
        <f t="shared" si="48"/>
        <v>2015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4">
        <f t="shared" si="42"/>
        <v>41609.876180555555</v>
      </c>
      <c r="J436">
        <v>1385931702</v>
      </c>
      <c r="K436" s="12">
        <f t="shared" si="43"/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9">
        <f t="shared" si="44"/>
        <v>5</v>
      </c>
      <c r="R436" s="11">
        <f t="shared" si="45"/>
        <v>62.5</v>
      </c>
      <c r="S436" t="s">
        <v>8312</v>
      </c>
      <c r="T436" t="s">
        <v>8318</v>
      </c>
      <c r="U436">
        <f t="shared" si="46"/>
        <v>10</v>
      </c>
      <c r="V436" t="str">
        <f t="shared" si="47"/>
        <v>Oct</v>
      </c>
      <c r="W436">
        <f t="shared" si="48"/>
        <v>2013</v>
      </c>
    </row>
    <row r="437" spans="1:23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4">
        <f t="shared" si="42"/>
        <v>41530.747453703705</v>
      </c>
      <c r="J437">
        <v>1379094980</v>
      </c>
      <c r="K437" s="12">
        <f t="shared" si="43"/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9">
        <f t="shared" si="44"/>
        <v>2.7272727272727275E-3</v>
      </c>
      <c r="R437" s="11">
        <f t="shared" si="45"/>
        <v>1</v>
      </c>
      <c r="S437" t="s">
        <v>8312</v>
      </c>
      <c r="T437" t="s">
        <v>8318</v>
      </c>
      <c r="U437">
        <f t="shared" si="46"/>
        <v>8</v>
      </c>
      <c r="V437" t="str">
        <f t="shared" si="47"/>
        <v>Aug</v>
      </c>
      <c r="W437">
        <f t="shared" si="48"/>
        <v>2013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4">
        <f t="shared" si="42"/>
        <v>41486.36241898148</v>
      </c>
      <c r="J438">
        <v>1375260113</v>
      </c>
      <c r="K438" s="12">
        <f t="shared" si="43"/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9">
        <f t="shared" si="44"/>
        <v>0</v>
      </c>
      <c r="R438" s="11" t="e">
        <f t="shared" si="45"/>
        <v>#DIV/0!</v>
      </c>
      <c r="S438" t="s">
        <v>8312</v>
      </c>
      <c r="T438" t="s">
        <v>8318</v>
      </c>
      <c r="U438">
        <f t="shared" si="46"/>
        <v>7</v>
      </c>
      <c r="V438" t="str">
        <f t="shared" si="47"/>
        <v>Jul</v>
      </c>
      <c r="W438">
        <f t="shared" si="48"/>
        <v>2013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4">
        <f t="shared" si="42"/>
        <v>42651.31858796296</v>
      </c>
      <c r="J439">
        <v>1475912326</v>
      </c>
      <c r="K439" s="12">
        <f t="shared" si="43"/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9">
        <f t="shared" si="44"/>
        <v>0</v>
      </c>
      <c r="R439" s="11" t="e">
        <f t="shared" si="45"/>
        <v>#DIV/0!</v>
      </c>
      <c r="S439" t="s">
        <v>8312</v>
      </c>
      <c r="T439" t="s">
        <v>8318</v>
      </c>
      <c r="U439">
        <f t="shared" si="46"/>
        <v>8</v>
      </c>
      <c r="V439" t="str">
        <f t="shared" si="47"/>
        <v>Aug</v>
      </c>
      <c r="W439">
        <f t="shared" si="48"/>
        <v>2016</v>
      </c>
    </row>
    <row r="440" spans="1:23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4">
        <f t="shared" si="42"/>
        <v>42326.302754629629</v>
      </c>
      <c r="J440">
        <v>1447830958</v>
      </c>
      <c r="K440" s="12">
        <f t="shared" si="43"/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9">
        <f t="shared" si="44"/>
        <v>9.379999999999999</v>
      </c>
      <c r="R440" s="11">
        <f t="shared" si="45"/>
        <v>170.54545454545453</v>
      </c>
      <c r="S440" t="s">
        <v>8312</v>
      </c>
      <c r="T440" t="s">
        <v>8318</v>
      </c>
      <c r="U440">
        <f t="shared" si="46"/>
        <v>10</v>
      </c>
      <c r="V440" t="str">
        <f t="shared" si="47"/>
        <v>Oct</v>
      </c>
      <c r="W440">
        <f t="shared" si="48"/>
        <v>2015</v>
      </c>
    </row>
    <row r="441" spans="1:23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4">
        <f t="shared" si="42"/>
        <v>41929.761782407404</v>
      </c>
      <c r="J441">
        <v>1413569818</v>
      </c>
      <c r="K441" s="12">
        <f t="shared" si="43"/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9">
        <f t="shared" si="44"/>
        <v>0</v>
      </c>
      <c r="R441" s="11" t="e">
        <f t="shared" si="45"/>
        <v>#DIV/0!</v>
      </c>
      <c r="S441" t="s">
        <v>8312</v>
      </c>
      <c r="T441" t="s">
        <v>8318</v>
      </c>
      <c r="U441">
        <f t="shared" si="46"/>
        <v>10</v>
      </c>
      <c r="V441" t="str">
        <f t="shared" si="47"/>
        <v>Oct</v>
      </c>
      <c r="W441">
        <f t="shared" si="48"/>
        <v>2014</v>
      </c>
    </row>
    <row r="442" spans="1:23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4">
        <f t="shared" si="42"/>
        <v>42453.943900462968</v>
      </c>
      <c r="J442">
        <v>1458859153</v>
      </c>
      <c r="K442" s="12">
        <f t="shared" si="43"/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9">
        <f t="shared" si="44"/>
        <v>0.1</v>
      </c>
      <c r="R442" s="11">
        <f t="shared" si="45"/>
        <v>5</v>
      </c>
      <c r="S442" t="s">
        <v>8312</v>
      </c>
      <c r="T442" t="s">
        <v>8318</v>
      </c>
      <c r="U442">
        <f t="shared" si="46"/>
        <v>2</v>
      </c>
      <c r="V442" t="str">
        <f t="shared" si="47"/>
        <v>Feb</v>
      </c>
      <c r="W442">
        <f t="shared" si="48"/>
        <v>2016</v>
      </c>
    </row>
    <row r="443" spans="1:23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4">
        <f t="shared" si="42"/>
        <v>41580.793935185182</v>
      </c>
      <c r="J443">
        <v>1383418996</v>
      </c>
      <c r="K443" s="12">
        <f t="shared" si="43"/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9">
        <f t="shared" si="44"/>
        <v>0</v>
      </c>
      <c r="R443" s="11" t="e">
        <f t="shared" si="45"/>
        <v>#DIV/0!</v>
      </c>
      <c r="S443" t="s">
        <v>8312</v>
      </c>
      <c r="T443" t="s">
        <v>8318</v>
      </c>
      <c r="U443">
        <f t="shared" si="46"/>
        <v>10</v>
      </c>
      <c r="V443" t="str">
        <f t="shared" si="47"/>
        <v>Oct</v>
      </c>
      <c r="W443">
        <f t="shared" si="48"/>
        <v>2013</v>
      </c>
    </row>
    <row r="444" spans="1:23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4">
        <f t="shared" si="42"/>
        <v>42054.888692129629</v>
      </c>
      <c r="J444">
        <v>1424380783</v>
      </c>
      <c r="K444" s="12">
        <f t="shared" si="43"/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9">
        <f t="shared" si="44"/>
        <v>39.358823529411765</v>
      </c>
      <c r="R444" s="11">
        <f t="shared" si="45"/>
        <v>393.58823529411762</v>
      </c>
      <c r="S444" t="s">
        <v>8312</v>
      </c>
      <c r="T444" t="s">
        <v>8318</v>
      </c>
      <c r="U444">
        <f t="shared" si="46"/>
        <v>1</v>
      </c>
      <c r="V444" t="str">
        <f t="shared" si="47"/>
        <v>Jan</v>
      </c>
      <c r="W444">
        <f t="shared" si="48"/>
        <v>2015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4">
        <f t="shared" si="42"/>
        <v>41680.015057870369</v>
      </c>
      <c r="J445">
        <v>1391991701</v>
      </c>
      <c r="K445" s="12">
        <f t="shared" si="43"/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9">
        <f t="shared" si="44"/>
        <v>0.1</v>
      </c>
      <c r="R445" s="11">
        <f t="shared" si="45"/>
        <v>5</v>
      </c>
      <c r="S445" t="s">
        <v>8312</v>
      </c>
      <c r="T445" t="s">
        <v>8318</v>
      </c>
      <c r="U445">
        <f t="shared" si="46"/>
        <v>1</v>
      </c>
      <c r="V445" t="str">
        <f t="shared" si="47"/>
        <v>Jan</v>
      </c>
      <c r="W445">
        <f t="shared" si="48"/>
        <v>2014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4">
        <f t="shared" si="42"/>
        <v>40954.906956018516</v>
      </c>
      <c r="J446">
        <v>1329342361</v>
      </c>
      <c r="K446" s="12">
        <f t="shared" si="43"/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9">
        <f t="shared" si="44"/>
        <v>5</v>
      </c>
      <c r="R446" s="11">
        <f t="shared" si="45"/>
        <v>50</v>
      </c>
      <c r="S446" t="s">
        <v>8312</v>
      </c>
      <c r="T446" t="s">
        <v>8318</v>
      </c>
      <c r="U446">
        <f t="shared" si="46"/>
        <v>12</v>
      </c>
      <c r="V446" t="str">
        <f t="shared" si="47"/>
        <v>Dec</v>
      </c>
      <c r="W446">
        <f t="shared" si="48"/>
        <v>2011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4">
        <f t="shared" si="42"/>
        <v>42145.335358796292</v>
      </c>
      <c r="J447">
        <v>1432195375</v>
      </c>
      <c r="K447" s="12">
        <f t="shared" si="43"/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9">
        <f t="shared" si="44"/>
        <v>3.3333333333333335E-3</v>
      </c>
      <c r="R447" s="11">
        <f t="shared" si="45"/>
        <v>1</v>
      </c>
      <c r="S447" t="s">
        <v>8312</v>
      </c>
      <c r="T447" t="s">
        <v>8318</v>
      </c>
      <c r="U447">
        <f t="shared" si="46"/>
        <v>5</v>
      </c>
      <c r="V447" t="str">
        <f t="shared" si="47"/>
        <v>May</v>
      </c>
      <c r="W447">
        <f t="shared" si="48"/>
        <v>2015</v>
      </c>
    </row>
    <row r="448" spans="1:23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4">
        <f t="shared" si="42"/>
        <v>42067.083564814813</v>
      </c>
      <c r="J448">
        <v>1425434420</v>
      </c>
      <c r="K448" s="12">
        <f t="shared" si="43"/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9">
        <f t="shared" si="44"/>
        <v>7.2952380952380951</v>
      </c>
      <c r="R448" s="11">
        <f t="shared" si="45"/>
        <v>47.875</v>
      </c>
      <c r="S448" t="s">
        <v>8312</v>
      </c>
      <c r="T448" t="s">
        <v>8318</v>
      </c>
      <c r="U448">
        <f t="shared" si="46"/>
        <v>2</v>
      </c>
      <c r="V448" t="str">
        <f t="shared" si="47"/>
        <v>Feb</v>
      </c>
      <c r="W448">
        <f t="shared" si="48"/>
        <v>2015</v>
      </c>
    </row>
    <row r="449" spans="1:23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4">
        <f t="shared" si="42"/>
        <v>41356.513460648144</v>
      </c>
      <c r="J449">
        <v>1364041163</v>
      </c>
      <c r="K449" s="12">
        <f t="shared" si="43"/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9">
        <f t="shared" si="44"/>
        <v>1.6666666666666666E-2</v>
      </c>
      <c r="R449" s="11">
        <f t="shared" si="45"/>
        <v>5</v>
      </c>
      <c r="S449" t="s">
        <v>8312</v>
      </c>
      <c r="T449" t="s">
        <v>8318</v>
      </c>
      <c r="U449">
        <f t="shared" si="46"/>
        <v>2</v>
      </c>
      <c r="V449" t="str">
        <f t="shared" si="47"/>
        <v>Feb</v>
      </c>
      <c r="W449">
        <f t="shared" si="48"/>
        <v>2013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4">
        <f t="shared" si="42"/>
        <v>41773.758043981477</v>
      </c>
      <c r="J450">
        <v>1400091095</v>
      </c>
      <c r="K450" s="12">
        <f t="shared" si="43"/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9">
        <f t="shared" si="44"/>
        <v>3.2804000000000002</v>
      </c>
      <c r="R450" s="11">
        <f t="shared" si="45"/>
        <v>20.502500000000001</v>
      </c>
      <c r="S450" t="s">
        <v>8312</v>
      </c>
      <c r="T450" t="s">
        <v>8318</v>
      </c>
      <c r="U450">
        <f t="shared" si="46"/>
        <v>4</v>
      </c>
      <c r="V450" t="str">
        <f t="shared" si="47"/>
        <v>Apr</v>
      </c>
      <c r="W450">
        <f t="shared" si="48"/>
        <v>2014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4">
        <f t="shared" ref="I451:I514" si="49">(((J451/60)/60)/24)+DATE(1970,1,1)</f>
        <v>41564.568113425928</v>
      </c>
      <c r="J451">
        <v>1382017085</v>
      </c>
      <c r="K451" s="12">
        <f t="shared" ref="K451:K514" si="50">(((L451/60)/60)/24)+DATE(1970,1,1)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9">
        <f t="shared" ref="Q451:Q514" si="51">(E451/D451)*100</f>
        <v>2.25</v>
      </c>
      <c r="R451" s="11">
        <f t="shared" ref="R451:R514" si="52">E451/N451</f>
        <v>9</v>
      </c>
      <c r="S451" t="s">
        <v>8312</v>
      </c>
      <c r="T451" t="s">
        <v>8318</v>
      </c>
      <c r="U451">
        <f t="shared" ref="U451:U514" si="53">MONTH(K451)</f>
        <v>9</v>
      </c>
      <c r="V451" t="str">
        <f t="shared" ref="V451:V514" si="54">TEXT(U451*29, "mmm")</f>
        <v>Sep</v>
      </c>
      <c r="W451">
        <f t="shared" ref="W451:W514" si="55">YEAR(K451)</f>
        <v>2013</v>
      </c>
    </row>
    <row r="452" spans="1:23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4">
        <f t="shared" si="49"/>
        <v>41684.946759259255</v>
      </c>
      <c r="J452">
        <v>1392417800</v>
      </c>
      <c r="K452" s="12">
        <f t="shared" si="50"/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9">
        <f t="shared" si="51"/>
        <v>0.79200000000000004</v>
      </c>
      <c r="R452" s="11">
        <f t="shared" si="52"/>
        <v>56.571428571428569</v>
      </c>
      <c r="S452" t="s">
        <v>8312</v>
      </c>
      <c r="T452" t="s">
        <v>8318</v>
      </c>
      <c r="U452">
        <f t="shared" si="53"/>
        <v>1</v>
      </c>
      <c r="V452" t="str">
        <f t="shared" si="54"/>
        <v>Jan</v>
      </c>
      <c r="W452">
        <f t="shared" si="55"/>
        <v>2014</v>
      </c>
    </row>
    <row r="453" spans="1:23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4">
        <f t="shared" si="49"/>
        <v>41664.715173611112</v>
      </c>
      <c r="J453">
        <v>1390669791</v>
      </c>
      <c r="K453" s="12">
        <f t="shared" si="50"/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9">
        <f t="shared" si="51"/>
        <v>0</v>
      </c>
      <c r="R453" s="11" t="e">
        <f t="shared" si="52"/>
        <v>#DIV/0!</v>
      </c>
      <c r="S453" t="s">
        <v>8312</v>
      </c>
      <c r="T453" t="s">
        <v>8318</v>
      </c>
      <c r="U453">
        <f t="shared" si="53"/>
        <v>12</v>
      </c>
      <c r="V453" t="str">
        <f t="shared" si="54"/>
        <v>Dec</v>
      </c>
      <c r="W453">
        <f t="shared" si="55"/>
        <v>2013</v>
      </c>
    </row>
    <row r="454" spans="1:23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4">
        <f t="shared" si="49"/>
        <v>42137.703877314809</v>
      </c>
      <c r="J454">
        <v>1431536015</v>
      </c>
      <c r="K454" s="12">
        <f t="shared" si="50"/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9">
        <f t="shared" si="51"/>
        <v>64</v>
      </c>
      <c r="R454" s="11">
        <f t="shared" si="52"/>
        <v>40</v>
      </c>
      <c r="S454" t="s">
        <v>8312</v>
      </c>
      <c r="T454" t="s">
        <v>8318</v>
      </c>
      <c r="U454">
        <f t="shared" si="53"/>
        <v>4</v>
      </c>
      <c r="V454" t="str">
        <f t="shared" si="54"/>
        <v>Apr</v>
      </c>
      <c r="W454">
        <f t="shared" si="55"/>
        <v>2015</v>
      </c>
    </row>
    <row r="455" spans="1:23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4">
        <f t="shared" si="49"/>
        <v>42054.824988425928</v>
      </c>
      <c r="J455">
        <v>1424375279</v>
      </c>
      <c r="K455" s="12">
        <f t="shared" si="50"/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9">
        <f t="shared" si="51"/>
        <v>2.7404479578392621E-2</v>
      </c>
      <c r="R455" s="11">
        <f t="shared" si="52"/>
        <v>13</v>
      </c>
      <c r="S455" t="s">
        <v>8312</v>
      </c>
      <c r="T455" t="s">
        <v>8318</v>
      </c>
      <c r="U455">
        <f t="shared" si="53"/>
        <v>2</v>
      </c>
      <c r="V455" t="str">
        <f t="shared" si="54"/>
        <v>Feb</v>
      </c>
      <c r="W455">
        <f t="shared" si="55"/>
        <v>2015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4">
        <f t="shared" si="49"/>
        <v>41969.551388888889</v>
      </c>
      <c r="J456">
        <v>1417007640</v>
      </c>
      <c r="K456" s="12">
        <f t="shared" si="50"/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9">
        <f t="shared" si="51"/>
        <v>0.82000000000000006</v>
      </c>
      <c r="R456" s="11">
        <f t="shared" si="52"/>
        <v>16.399999999999999</v>
      </c>
      <c r="S456" t="s">
        <v>8312</v>
      </c>
      <c r="T456" t="s">
        <v>8318</v>
      </c>
      <c r="U456">
        <f t="shared" si="53"/>
        <v>10</v>
      </c>
      <c r="V456" t="str">
        <f t="shared" si="54"/>
        <v>Oct</v>
      </c>
      <c r="W456">
        <f t="shared" si="55"/>
        <v>2014</v>
      </c>
    </row>
    <row r="457" spans="1:23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4">
        <f t="shared" si="49"/>
        <v>41016.021527777775</v>
      </c>
      <c r="J457">
        <v>1334622660</v>
      </c>
      <c r="K457" s="12">
        <f t="shared" si="50"/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9">
        <f t="shared" si="51"/>
        <v>6.9230769230769221E-2</v>
      </c>
      <c r="R457" s="11">
        <f t="shared" si="52"/>
        <v>22.5</v>
      </c>
      <c r="S457" t="s">
        <v>8312</v>
      </c>
      <c r="T457" t="s">
        <v>8318</v>
      </c>
      <c r="U457">
        <f t="shared" si="53"/>
        <v>3</v>
      </c>
      <c r="V457" t="str">
        <f t="shared" si="54"/>
        <v>Mar</v>
      </c>
      <c r="W457">
        <f t="shared" si="55"/>
        <v>2012</v>
      </c>
    </row>
    <row r="458" spans="1:23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4">
        <f t="shared" si="49"/>
        <v>41569.165972222225</v>
      </c>
      <c r="J458">
        <v>1382414340</v>
      </c>
      <c r="K458" s="12">
        <f t="shared" si="50"/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9">
        <f t="shared" si="51"/>
        <v>0.68631863186318631</v>
      </c>
      <c r="R458" s="11">
        <f t="shared" si="52"/>
        <v>20.333333333333332</v>
      </c>
      <c r="S458" t="s">
        <v>8312</v>
      </c>
      <c r="T458" t="s">
        <v>8318</v>
      </c>
      <c r="U458">
        <f t="shared" si="53"/>
        <v>9</v>
      </c>
      <c r="V458" t="str">
        <f t="shared" si="54"/>
        <v>Sep</v>
      </c>
      <c r="W458">
        <f t="shared" si="55"/>
        <v>2013</v>
      </c>
    </row>
    <row r="459" spans="1:23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4">
        <f t="shared" si="49"/>
        <v>41867.767500000002</v>
      </c>
      <c r="J459">
        <v>1408213512</v>
      </c>
      <c r="K459" s="12">
        <f t="shared" si="50"/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9">
        <f t="shared" si="51"/>
        <v>0</v>
      </c>
      <c r="R459" s="11" t="e">
        <f t="shared" si="52"/>
        <v>#DIV/0!</v>
      </c>
      <c r="S459" t="s">
        <v>8312</v>
      </c>
      <c r="T459" t="s">
        <v>8318</v>
      </c>
      <c r="U459">
        <f t="shared" si="53"/>
        <v>7</v>
      </c>
      <c r="V459" t="str">
        <f t="shared" si="54"/>
        <v>Jul</v>
      </c>
      <c r="W459">
        <f t="shared" si="55"/>
        <v>2014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4">
        <f t="shared" si="49"/>
        <v>41408.69976851852</v>
      </c>
      <c r="J460">
        <v>1368550060</v>
      </c>
      <c r="K460" s="12">
        <f t="shared" si="50"/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9">
        <f t="shared" si="51"/>
        <v>8.2100000000000009</v>
      </c>
      <c r="R460" s="11">
        <f t="shared" si="52"/>
        <v>16.755102040816325</v>
      </c>
      <c r="S460" t="s">
        <v>8312</v>
      </c>
      <c r="T460" t="s">
        <v>8318</v>
      </c>
      <c r="U460">
        <f t="shared" si="53"/>
        <v>4</v>
      </c>
      <c r="V460" t="str">
        <f t="shared" si="54"/>
        <v>Apr</v>
      </c>
      <c r="W460">
        <f t="shared" si="55"/>
        <v>2013</v>
      </c>
    </row>
    <row r="461" spans="1:23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4">
        <f t="shared" si="49"/>
        <v>40860.682025462964</v>
      </c>
      <c r="J461">
        <v>1321201327</v>
      </c>
      <c r="K461" s="12">
        <f t="shared" si="50"/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9">
        <f t="shared" si="51"/>
        <v>6.4102564102564097E-2</v>
      </c>
      <c r="R461" s="11">
        <f t="shared" si="52"/>
        <v>25</v>
      </c>
      <c r="S461" t="s">
        <v>8312</v>
      </c>
      <c r="T461" t="s">
        <v>8318</v>
      </c>
      <c r="U461">
        <f t="shared" si="53"/>
        <v>9</v>
      </c>
      <c r="V461" t="str">
        <f t="shared" si="54"/>
        <v>Sep</v>
      </c>
      <c r="W461">
        <f t="shared" si="55"/>
        <v>2011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4">
        <f t="shared" si="49"/>
        <v>41791.166666666664</v>
      </c>
      <c r="J462">
        <v>1401595200</v>
      </c>
      <c r="K462" s="12">
        <f t="shared" si="50"/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9">
        <f t="shared" si="51"/>
        <v>0.29411764705882354</v>
      </c>
      <c r="R462" s="11">
        <f t="shared" si="52"/>
        <v>12.5</v>
      </c>
      <c r="S462" t="s">
        <v>8312</v>
      </c>
      <c r="T462" t="s">
        <v>8318</v>
      </c>
      <c r="U462">
        <f t="shared" si="53"/>
        <v>4</v>
      </c>
      <c r="V462" t="str">
        <f t="shared" si="54"/>
        <v>Apr</v>
      </c>
      <c r="W462">
        <f t="shared" si="55"/>
        <v>2014</v>
      </c>
    </row>
    <row r="463" spans="1:23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4">
        <f t="shared" si="49"/>
        <v>41427.84684027778</v>
      </c>
      <c r="J463">
        <v>1370204367</v>
      </c>
      <c r="K463" s="12">
        <f t="shared" si="50"/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9">
        <f t="shared" si="51"/>
        <v>0</v>
      </c>
      <c r="R463" s="11" t="e">
        <f t="shared" si="52"/>
        <v>#DIV/0!</v>
      </c>
      <c r="S463" t="s">
        <v>8312</v>
      </c>
      <c r="T463" t="s">
        <v>8318</v>
      </c>
      <c r="U463">
        <f t="shared" si="53"/>
        <v>5</v>
      </c>
      <c r="V463" t="str">
        <f t="shared" si="54"/>
        <v>May</v>
      </c>
      <c r="W463">
        <f t="shared" si="55"/>
        <v>2013</v>
      </c>
    </row>
    <row r="464" spans="1:23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4">
        <f t="shared" si="49"/>
        <v>40765.126631944448</v>
      </c>
      <c r="J464">
        <v>1312945341</v>
      </c>
      <c r="K464" s="12">
        <f t="shared" si="50"/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9">
        <f t="shared" si="51"/>
        <v>0</v>
      </c>
      <c r="R464" s="11" t="e">
        <f t="shared" si="52"/>
        <v>#DIV/0!</v>
      </c>
      <c r="S464" t="s">
        <v>8312</v>
      </c>
      <c r="T464" t="s">
        <v>8318</v>
      </c>
      <c r="U464">
        <f t="shared" si="53"/>
        <v>6</v>
      </c>
      <c r="V464" t="str">
        <f t="shared" si="54"/>
        <v>Jun</v>
      </c>
      <c r="W464">
        <f t="shared" si="55"/>
        <v>2011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4">
        <f t="shared" si="49"/>
        <v>40810.710104166668</v>
      </c>
      <c r="J465">
        <v>1316883753</v>
      </c>
      <c r="K465" s="12">
        <f t="shared" si="50"/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9">
        <f t="shared" si="51"/>
        <v>2.2727272727272729</v>
      </c>
      <c r="R465" s="11">
        <f t="shared" si="52"/>
        <v>113.63636363636364</v>
      </c>
      <c r="S465" t="s">
        <v>8312</v>
      </c>
      <c r="T465" t="s">
        <v>8318</v>
      </c>
      <c r="U465">
        <f t="shared" si="53"/>
        <v>7</v>
      </c>
      <c r="V465" t="str">
        <f t="shared" si="54"/>
        <v>Jul</v>
      </c>
      <c r="W465">
        <f t="shared" si="55"/>
        <v>2011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4">
        <f t="shared" si="49"/>
        <v>42508.848784722228</v>
      </c>
      <c r="J466">
        <v>1463602935</v>
      </c>
      <c r="K466" s="12">
        <f t="shared" si="50"/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9">
        <f t="shared" si="51"/>
        <v>9.9009900990099015E-2</v>
      </c>
      <c r="R466" s="11">
        <f t="shared" si="52"/>
        <v>1</v>
      </c>
      <c r="S466" t="s">
        <v>8312</v>
      </c>
      <c r="T466" t="s">
        <v>8318</v>
      </c>
      <c r="U466">
        <f t="shared" si="53"/>
        <v>4</v>
      </c>
      <c r="V466" t="str">
        <f t="shared" si="54"/>
        <v>Apr</v>
      </c>
      <c r="W466">
        <f t="shared" si="55"/>
        <v>2016</v>
      </c>
    </row>
    <row r="467" spans="1:23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4">
        <f t="shared" si="49"/>
        <v>41817.120069444441</v>
      </c>
      <c r="J467">
        <v>1403837574</v>
      </c>
      <c r="K467" s="12">
        <f t="shared" si="50"/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9">
        <f t="shared" si="51"/>
        <v>26.953125</v>
      </c>
      <c r="R467" s="11">
        <f t="shared" si="52"/>
        <v>17.25</v>
      </c>
      <c r="S467" t="s">
        <v>8312</v>
      </c>
      <c r="T467" t="s">
        <v>8318</v>
      </c>
      <c r="U467">
        <f t="shared" si="53"/>
        <v>6</v>
      </c>
      <c r="V467" t="str">
        <f t="shared" si="54"/>
        <v>Jun</v>
      </c>
      <c r="W467">
        <f t="shared" si="55"/>
        <v>2014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4">
        <f t="shared" si="49"/>
        <v>41159.942870370374</v>
      </c>
      <c r="J468">
        <v>1347057464</v>
      </c>
      <c r="K468" s="12">
        <f t="shared" si="50"/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9">
        <f t="shared" si="51"/>
        <v>0.76</v>
      </c>
      <c r="R468" s="11">
        <f t="shared" si="52"/>
        <v>15.2</v>
      </c>
      <c r="S468" t="s">
        <v>8312</v>
      </c>
      <c r="T468" t="s">
        <v>8318</v>
      </c>
      <c r="U468">
        <f t="shared" si="53"/>
        <v>8</v>
      </c>
      <c r="V468" t="str">
        <f t="shared" si="54"/>
        <v>Aug</v>
      </c>
      <c r="W468">
        <f t="shared" si="55"/>
        <v>2012</v>
      </c>
    </row>
    <row r="469" spans="1:23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4">
        <f t="shared" si="49"/>
        <v>41180.679791666669</v>
      </c>
      <c r="J469">
        <v>1348849134</v>
      </c>
      <c r="K469" s="12">
        <f t="shared" si="50"/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9">
        <f t="shared" si="51"/>
        <v>21.574999999999999</v>
      </c>
      <c r="R469" s="11">
        <f t="shared" si="52"/>
        <v>110.64102564102564</v>
      </c>
      <c r="S469" t="s">
        <v>8312</v>
      </c>
      <c r="T469" t="s">
        <v>8318</v>
      </c>
      <c r="U469">
        <f t="shared" si="53"/>
        <v>8</v>
      </c>
      <c r="V469" t="str">
        <f t="shared" si="54"/>
        <v>Aug</v>
      </c>
      <c r="W469">
        <f t="shared" si="55"/>
        <v>2012</v>
      </c>
    </row>
    <row r="470" spans="1:23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4">
        <f t="shared" si="49"/>
        <v>41101.160474537035</v>
      </c>
      <c r="J470">
        <v>1341978665</v>
      </c>
      <c r="K470" s="12">
        <f t="shared" si="50"/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9">
        <f t="shared" si="51"/>
        <v>0</v>
      </c>
      <c r="R470" s="11" t="e">
        <f t="shared" si="52"/>
        <v>#DIV/0!</v>
      </c>
      <c r="S470" t="s">
        <v>8312</v>
      </c>
      <c r="T470" t="s">
        <v>8318</v>
      </c>
      <c r="U470">
        <f t="shared" si="53"/>
        <v>5</v>
      </c>
      <c r="V470" t="str">
        <f t="shared" si="54"/>
        <v>May</v>
      </c>
      <c r="W470">
        <f t="shared" si="55"/>
        <v>2012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4">
        <f t="shared" si="49"/>
        <v>41887.989861111113</v>
      </c>
      <c r="J471">
        <v>1409960724</v>
      </c>
      <c r="K471" s="12">
        <f t="shared" si="50"/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9">
        <f t="shared" si="51"/>
        <v>0</v>
      </c>
      <c r="R471" s="11" t="e">
        <f t="shared" si="52"/>
        <v>#DIV/0!</v>
      </c>
      <c r="S471" t="s">
        <v>8312</v>
      </c>
      <c r="T471" t="s">
        <v>8318</v>
      </c>
      <c r="U471">
        <f t="shared" si="53"/>
        <v>7</v>
      </c>
      <c r="V471" t="str">
        <f t="shared" si="54"/>
        <v>Jul</v>
      </c>
      <c r="W471">
        <f t="shared" si="55"/>
        <v>2014</v>
      </c>
    </row>
    <row r="472" spans="1:23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4">
        <f t="shared" si="49"/>
        <v>41655.166666666664</v>
      </c>
      <c r="J472">
        <v>1389844800</v>
      </c>
      <c r="K472" s="12">
        <f t="shared" si="50"/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9">
        <f t="shared" si="51"/>
        <v>1.02</v>
      </c>
      <c r="R472" s="11">
        <f t="shared" si="52"/>
        <v>25.5</v>
      </c>
      <c r="S472" t="s">
        <v>8312</v>
      </c>
      <c r="T472" t="s">
        <v>8318</v>
      </c>
      <c r="U472">
        <f t="shared" si="53"/>
        <v>11</v>
      </c>
      <c r="V472" t="str">
        <f t="shared" si="54"/>
        <v>Nov</v>
      </c>
      <c r="W472">
        <f t="shared" si="55"/>
        <v>2013</v>
      </c>
    </row>
    <row r="473" spans="1:23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4">
        <f t="shared" si="49"/>
        <v>41748.680312500001</v>
      </c>
      <c r="J473">
        <v>1397924379</v>
      </c>
      <c r="K473" s="12">
        <f t="shared" si="50"/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9">
        <f t="shared" si="51"/>
        <v>11.892727272727273</v>
      </c>
      <c r="R473" s="11">
        <f t="shared" si="52"/>
        <v>38.476470588235294</v>
      </c>
      <c r="S473" t="s">
        <v>8312</v>
      </c>
      <c r="T473" t="s">
        <v>8318</v>
      </c>
      <c r="U473">
        <f t="shared" si="53"/>
        <v>3</v>
      </c>
      <c r="V473" t="str">
        <f t="shared" si="54"/>
        <v>Mar</v>
      </c>
      <c r="W473">
        <f t="shared" si="55"/>
        <v>2014</v>
      </c>
    </row>
    <row r="474" spans="1:23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4">
        <f t="shared" si="49"/>
        <v>41874.922662037039</v>
      </c>
      <c r="J474">
        <v>1408831718</v>
      </c>
      <c r="K474" s="12">
        <f t="shared" si="50"/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9">
        <f t="shared" si="51"/>
        <v>17.625</v>
      </c>
      <c r="R474" s="11">
        <f t="shared" si="52"/>
        <v>28.2</v>
      </c>
      <c r="S474" t="s">
        <v>8312</v>
      </c>
      <c r="T474" t="s">
        <v>8318</v>
      </c>
      <c r="U474">
        <f t="shared" si="53"/>
        <v>7</v>
      </c>
      <c r="V474" t="str">
        <f t="shared" si="54"/>
        <v>Jul</v>
      </c>
      <c r="W474">
        <f t="shared" si="55"/>
        <v>2014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4">
        <f t="shared" si="49"/>
        <v>41899.698136574072</v>
      </c>
      <c r="J475">
        <v>1410972319</v>
      </c>
      <c r="K475" s="12">
        <f t="shared" si="50"/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9">
        <f t="shared" si="51"/>
        <v>2.87</v>
      </c>
      <c r="R475" s="11">
        <f t="shared" si="52"/>
        <v>61.5</v>
      </c>
      <c r="S475" t="s">
        <v>8312</v>
      </c>
      <c r="T475" t="s">
        <v>8318</v>
      </c>
      <c r="U475">
        <f t="shared" si="53"/>
        <v>8</v>
      </c>
      <c r="V475" t="str">
        <f t="shared" si="54"/>
        <v>Aug</v>
      </c>
      <c r="W475">
        <f t="shared" si="55"/>
        <v>2014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4">
        <f t="shared" si="49"/>
        <v>42783.329039351855</v>
      </c>
      <c r="J476">
        <v>1487318029</v>
      </c>
      <c r="K476" s="12">
        <f t="shared" si="50"/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9">
        <f t="shared" si="51"/>
        <v>3.0303030303030304E-2</v>
      </c>
      <c r="R476" s="11">
        <f t="shared" si="52"/>
        <v>1</v>
      </c>
      <c r="S476" t="s">
        <v>8312</v>
      </c>
      <c r="T476" t="s">
        <v>8318</v>
      </c>
      <c r="U476">
        <f t="shared" si="53"/>
        <v>1</v>
      </c>
      <c r="V476" t="str">
        <f t="shared" si="54"/>
        <v>Jan</v>
      </c>
      <c r="W476">
        <f t="shared" si="55"/>
        <v>2017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4">
        <f t="shared" si="49"/>
        <v>42130.086145833338</v>
      </c>
      <c r="J477">
        <v>1430877843</v>
      </c>
      <c r="K477" s="12">
        <f t="shared" si="50"/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9">
        <f t="shared" si="51"/>
        <v>0</v>
      </c>
      <c r="R477" s="11" t="e">
        <f t="shared" si="52"/>
        <v>#DIV/0!</v>
      </c>
      <c r="S477" t="s">
        <v>8312</v>
      </c>
      <c r="T477" t="s">
        <v>8318</v>
      </c>
      <c r="U477">
        <f t="shared" si="53"/>
        <v>4</v>
      </c>
      <c r="V477" t="str">
        <f t="shared" si="54"/>
        <v>Apr</v>
      </c>
      <c r="W477">
        <f t="shared" si="55"/>
        <v>2015</v>
      </c>
    </row>
    <row r="478" spans="1:23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4">
        <f t="shared" si="49"/>
        <v>41793.165972222225</v>
      </c>
      <c r="J478">
        <v>1401767940</v>
      </c>
      <c r="K478" s="12">
        <f t="shared" si="50"/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9">
        <f t="shared" si="51"/>
        <v>2.230268181818182</v>
      </c>
      <c r="R478" s="11">
        <f t="shared" si="52"/>
        <v>39.569274193548388</v>
      </c>
      <c r="S478" t="s">
        <v>8312</v>
      </c>
      <c r="T478" t="s">
        <v>8318</v>
      </c>
      <c r="U478">
        <f t="shared" si="53"/>
        <v>4</v>
      </c>
      <c r="V478" t="str">
        <f t="shared" si="54"/>
        <v>Apr</v>
      </c>
      <c r="W478">
        <f t="shared" si="55"/>
        <v>2014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4">
        <f t="shared" si="49"/>
        <v>41047.83488425926</v>
      </c>
      <c r="J479">
        <v>1337371334</v>
      </c>
      <c r="K479" s="12">
        <f t="shared" si="50"/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9">
        <f t="shared" si="51"/>
        <v>0</v>
      </c>
      <c r="R479" s="11" t="e">
        <f t="shared" si="52"/>
        <v>#DIV/0!</v>
      </c>
      <c r="S479" t="s">
        <v>8312</v>
      </c>
      <c r="T479" t="s">
        <v>8318</v>
      </c>
      <c r="U479">
        <f t="shared" si="53"/>
        <v>3</v>
      </c>
      <c r="V479" t="str">
        <f t="shared" si="54"/>
        <v>Mar</v>
      </c>
      <c r="W479">
        <f t="shared" si="55"/>
        <v>2012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4">
        <f t="shared" si="49"/>
        <v>42095.869317129633</v>
      </c>
      <c r="J480">
        <v>1427921509</v>
      </c>
      <c r="K480" s="12">
        <f t="shared" si="50"/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9">
        <f t="shared" si="51"/>
        <v>0</v>
      </c>
      <c r="R480" s="11" t="e">
        <f t="shared" si="52"/>
        <v>#DIV/0!</v>
      </c>
      <c r="S480" t="s">
        <v>8312</v>
      </c>
      <c r="T480" t="s">
        <v>8318</v>
      </c>
      <c r="U480">
        <f t="shared" si="53"/>
        <v>3</v>
      </c>
      <c r="V480" t="str">
        <f t="shared" si="54"/>
        <v>Mar</v>
      </c>
      <c r="W480">
        <f t="shared" si="55"/>
        <v>2015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4">
        <f t="shared" si="49"/>
        <v>41964.449479166666</v>
      </c>
      <c r="J481">
        <v>1416566835</v>
      </c>
      <c r="K481" s="12">
        <f t="shared" si="50"/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9">
        <f t="shared" si="51"/>
        <v>32.56</v>
      </c>
      <c r="R481" s="11">
        <f t="shared" si="52"/>
        <v>88.8</v>
      </c>
      <c r="S481" t="s">
        <v>8312</v>
      </c>
      <c r="T481" t="s">
        <v>8318</v>
      </c>
      <c r="U481">
        <f t="shared" si="53"/>
        <v>9</v>
      </c>
      <c r="V481" t="str">
        <f t="shared" si="54"/>
        <v>Sep</v>
      </c>
      <c r="W481">
        <f t="shared" si="55"/>
        <v>2014</v>
      </c>
    </row>
    <row r="482" spans="1:23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4">
        <f t="shared" si="49"/>
        <v>41495.500173611108</v>
      </c>
      <c r="J482">
        <v>1376049615</v>
      </c>
      <c r="K482" s="12">
        <f t="shared" si="50"/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9">
        <f t="shared" si="51"/>
        <v>19.41</v>
      </c>
      <c r="R482" s="11">
        <f t="shared" si="52"/>
        <v>55.457142857142856</v>
      </c>
      <c r="S482" t="s">
        <v>8312</v>
      </c>
      <c r="T482" t="s">
        <v>8318</v>
      </c>
      <c r="U482">
        <f t="shared" si="53"/>
        <v>7</v>
      </c>
      <c r="V482" t="str">
        <f t="shared" si="54"/>
        <v>Jul</v>
      </c>
      <c r="W482">
        <f t="shared" si="55"/>
        <v>2013</v>
      </c>
    </row>
    <row r="483" spans="1:23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4">
        <f t="shared" si="49"/>
        <v>41192.672326388885</v>
      </c>
      <c r="J483">
        <v>1349885289</v>
      </c>
      <c r="K483" s="12">
        <f t="shared" si="50"/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9">
        <f t="shared" si="51"/>
        <v>6.1</v>
      </c>
      <c r="R483" s="11">
        <f t="shared" si="52"/>
        <v>87.142857142857139</v>
      </c>
      <c r="S483" t="s">
        <v>8312</v>
      </c>
      <c r="T483" t="s">
        <v>8318</v>
      </c>
      <c r="U483">
        <f t="shared" si="53"/>
        <v>9</v>
      </c>
      <c r="V483" t="str">
        <f t="shared" si="54"/>
        <v>Sep</v>
      </c>
      <c r="W483">
        <f t="shared" si="55"/>
        <v>2012</v>
      </c>
    </row>
    <row r="484" spans="1:23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4">
        <f t="shared" si="49"/>
        <v>42474.606944444444</v>
      </c>
      <c r="J484">
        <v>1460644440</v>
      </c>
      <c r="K484" s="12">
        <f t="shared" si="50"/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9">
        <f t="shared" si="51"/>
        <v>0.1</v>
      </c>
      <c r="R484" s="11">
        <f t="shared" si="52"/>
        <v>10</v>
      </c>
      <c r="S484" t="s">
        <v>8312</v>
      </c>
      <c r="T484" t="s">
        <v>8318</v>
      </c>
      <c r="U484">
        <f t="shared" si="53"/>
        <v>3</v>
      </c>
      <c r="V484" t="str">
        <f t="shared" si="54"/>
        <v>Mar</v>
      </c>
      <c r="W484">
        <f t="shared" si="55"/>
        <v>2016</v>
      </c>
    </row>
    <row r="485" spans="1:23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4">
        <f t="shared" si="49"/>
        <v>41303.197592592594</v>
      </c>
      <c r="J485">
        <v>1359434672</v>
      </c>
      <c r="K485" s="12">
        <f t="shared" si="50"/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9">
        <f t="shared" si="51"/>
        <v>50.2</v>
      </c>
      <c r="R485" s="11">
        <f t="shared" si="52"/>
        <v>51.224489795918366</v>
      </c>
      <c r="S485" t="s">
        <v>8312</v>
      </c>
      <c r="T485" t="s">
        <v>8318</v>
      </c>
      <c r="U485">
        <f t="shared" si="53"/>
        <v>11</v>
      </c>
      <c r="V485" t="str">
        <f t="shared" si="54"/>
        <v>Nov</v>
      </c>
      <c r="W485">
        <f t="shared" si="55"/>
        <v>2012</v>
      </c>
    </row>
    <row r="486" spans="1:23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4">
        <f t="shared" si="49"/>
        <v>42313.981157407412</v>
      </c>
      <c r="J486">
        <v>1446766372</v>
      </c>
      <c r="K486" s="12">
        <f t="shared" si="50"/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9">
        <f t="shared" si="51"/>
        <v>0.18625</v>
      </c>
      <c r="R486" s="11">
        <f t="shared" si="52"/>
        <v>13.545454545454545</v>
      </c>
      <c r="S486" t="s">
        <v>8312</v>
      </c>
      <c r="T486" t="s">
        <v>8318</v>
      </c>
      <c r="U486">
        <f t="shared" si="53"/>
        <v>9</v>
      </c>
      <c r="V486" t="str">
        <f t="shared" si="54"/>
        <v>Sep</v>
      </c>
      <c r="W486">
        <f t="shared" si="55"/>
        <v>2015</v>
      </c>
    </row>
    <row r="487" spans="1:23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4">
        <f t="shared" si="49"/>
        <v>41411.50577546296</v>
      </c>
      <c r="J487">
        <v>1368792499</v>
      </c>
      <c r="K487" s="12">
        <f t="shared" si="50"/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9">
        <f t="shared" si="51"/>
        <v>21.906971229845084</v>
      </c>
      <c r="R487" s="11">
        <f t="shared" si="52"/>
        <v>66.520080000000007</v>
      </c>
      <c r="S487" t="s">
        <v>8312</v>
      </c>
      <c r="T487" t="s">
        <v>8318</v>
      </c>
      <c r="U487">
        <f t="shared" si="53"/>
        <v>4</v>
      </c>
      <c r="V487" t="str">
        <f t="shared" si="54"/>
        <v>Apr</v>
      </c>
      <c r="W487">
        <f t="shared" si="55"/>
        <v>2013</v>
      </c>
    </row>
    <row r="488" spans="1:23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4">
        <f t="shared" si="49"/>
        <v>41791.94258101852</v>
      </c>
      <c r="J488">
        <v>1401662239</v>
      </c>
      <c r="K488" s="12">
        <f t="shared" si="50"/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9">
        <f t="shared" si="51"/>
        <v>9.0909090909090905E-3</v>
      </c>
      <c r="R488" s="11">
        <f t="shared" si="52"/>
        <v>50</v>
      </c>
      <c r="S488" t="s">
        <v>8312</v>
      </c>
      <c r="T488" t="s">
        <v>8318</v>
      </c>
      <c r="U488">
        <f t="shared" si="53"/>
        <v>5</v>
      </c>
      <c r="V488" t="str">
        <f t="shared" si="54"/>
        <v>May</v>
      </c>
      <c r="W488">
        <f t="shared" si="55"/>
        <v>2014</v>
      </c>
    </row>
    <row r="489" spans="1:23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4">
        <f t="shared" si="49"/>
        <v>42729.636504629627</v>
      </c>
      <c r="J489">
        <v>1482678994</v>
      </c>
      <c r="K489" s="12">
        <f t="shared" si="50"/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9">
        <f t="shared" si="51"/>
        <v>0</v>
      </c>
      <c r="R489" s="11" t="e">
        <f t="shared" si="52"/>
        <v>#DIV/0!</v>
      </c>
      <c r="S489" t="s">
        <v>8312</v>
      </c>
      <c r="T489" t="s">
        <v>8318</v>
      </c>
      <c r="U489">
        <f t="shared" si="53"/>
        <v>10</v>
      </c>
      <c r="V489" t="str">
        <f t="shared" si="54"/>
        <v>Oct</v>
      </c>
      <c r="W489">
        <f t="shared" si="55"/>
        <v>2016</v>
      </c>
    </row>
    <row r="490" spans="1:23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4">
        <f t="shared" si="49"/>
        <v>42744.054398148146</v>
      </c>
      <c r="J490">
        <v>1483924700</v>
      </c>
      <c r="K490" s="12">
        <f t="shared" si="50"/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9">
        <f t="shared" si="51"/>
        <v>0</v>
      </c>
      <c r="R490" s="11" t="e">
        <f t="shared" si="52"/>
        <v>#DIV/0!</v>
      </c>
      <c r="S490" t="s">
        <v>8312</v>
      </c>
      <c r="T490" t="s">
        <v>8318</v>
      </c>
      <c r="U490">
        <f t="shared" si="53"/>
        <v>12</v>
      </c>
      <c r="V490" t="str">
        <f t="shared" si="54"/>
        <v>Dec</v>
      </c>
      <c r="W490">
        <f t="shared" si="55"/>
        <v>2016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4">
        <f t="shared" si="49"/>
        <v>40913.481249999997</v>
      </c>
      <c r="J491">
        <v>1325763180</v>
      </c>
      <c r="K491" s="12">
        <f t="shared" si="50"/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9">
        <f t="shared" si="51"/>
        <v>0.28667813379201834</v>
      </c>
      <c r="R491" s="11">
        <f t="shared" si="52"/>
        <v>71.666666666666671</v>
      </c>
      <c r="S491" t="s">
        <v>8312</v>
      </c>
      <c r="T491" t="s">
        <v>8318</v>
      </c>
      <c r="U491">
        <f t="shared" si="53"/>
        <v>12</v>
      </c>
      <c r="V491" t="str">
        <f t="shared" si="54"/>
        <v>Dec</v>
      </c>
      <c r="W491">
        <f t="shared" si="55"/>
        <v>2011</v>
      </c>
    </row>
    <row r="492" spans="1:23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4">
        <f t="shared" si="49"/>
        <v>41143.968576388892</v>
      </c>
      <c r="J492">
        <v>1345677285</v>
      </c>
      <c r="K492" s="12">
        <f t="shared" si="50"/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9">
        <f t="shared" si="51"/>
        <v>0</v>
      </c>
      <c r="R492" s="11" t="e">
        <f t="shared" si="52"/>
        <v>#DIV/0!</v>
      </c>
      <c r="S492" t="s">
        <v>8312</v>
      </c>
      <c r="T492" t="s">
        <v>8318</v>
      </c>
      <c r="U492">
        <f t="shared" si="53"/>
        <v>7</v>
      </c>
      <c r="V492" t="str">
        <f t="shared" si="54"/>
        <v>Jul</v>
      </c>
      <c r="W492">
        <f t="shared" si="55"/>
        <v>2012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4">
        <f t="shared" si="49"/>
        <v>42396.982627314821</v>
      </c>
      <c r="J493">
        <v>1453937699</v>
      </c>
      <c r="K493" s="12">
        <f t="shared" si="50"/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9">
        <f t="shared" si="51"/>
        <v>0</v>
      </c>
      <c r="R493" s="11" t="e">
        <f t="shared" si="52"/>
        <v>#DIV/0!</v>
      </c>
      <c r="S493" t="s">
        <v>8312</v>
      </c>
      <c r="T493" t="s">
        <v>8318</v>
      </c>
      <c r="U493">
        <f t="shared" si="53"/>
        <v>12</v>
      </c>
      <c r="V493" t="str">
        <f t="shared" si="54"/>
        <v>Dec</v>
      </c>
      <c r="W493">
        <f t="shared" si="55"/>
        <v>2015</v>
      </c>
    </row>
    <row r="494" spans="1:23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4">
        <f t="shared" si="49"/>
        <v>42656.03506944445</v>
      </c>
      <c r="J494">
        <v>1476319830</v>
      </c>
      <c r="K494" s="12">
        <f t="shared" si="50"/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9">
        <f t="shared" si="51"/>
        <v>0</v>
      </c>
      <c r="R494" s="11" t="e">
        <f t="shared" si="52"/>
        <v>#DIV/0!</v>
      </c>
      <c r="S494" t="s">
        <v>8312</v>
      </c>
      <c r="T494" t="s">
        <v>8318</v>
      </c>
      <c r="U494">
        <f t="shared" si="53"/>
        <v>8</v>
      </c>
      <c r="V494" t="str">
        <f t="shared" si="54"/>
        <v>Aug</v>
      </c>
      <c r="W494">
        <f t="shared" si="55"/>
        <v>2016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4">
        <f t="shared" si="49"/>
        <v>42144.726134259254</v>
      </c>
      <c r="J495">
        <v>1432142738</v>
      </c>
      <c r="K495" s="12">
        <f t="shared" si="50"/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9">
        <f t="shared" si="51"/>
        <v>0</v>
      </c>
      <c r="R495" s="11" t="e">
        <f t="shared" si="52"/>
        <v>#DIV/0!</v>
      </c>
      <c r="S495" t="s">
        <v>8312</v>
      </c>
      <c r="T495" t="s">
        <v>8318</v>
      </c>
      <c r="U495">
        <f t="shared" si="53"/>
        <v>4</v>
      </c>
      <c r="V495" t="str">
        <f t="shared" si="54"/>
        <v>Apr</v>
      </c>
      <c r="W495">
        <f t="shared" si="55"/>
        <v>2015</v>
      </c>
    </row>
    <row r="496" spans="1:23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4">
        <f t="shared" si="49"/>
        <v>41823.125</v>
      </c>
      <c r="J496">
        <v>1404356400</v>
      </c>
      <c r="K496" s="12">
        <f t="shared" si="50"/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9">
        <f t="shared" si="51"/>
        <v>0.155</v>
      </c>
      <c r="R496" s="11">
        <f t="shared" si="52"/>
        <v>10.333333333333334</v>
      </c>
      <c r="S496" t="s">
        <v>8312</v>
      </c>
      <c r="T496" t="s">
        <v>8318</v>
      </c>
      <c r="U496">
        <f t="shared" si="53"/>
        <v>6</v>
      </c>
      <c r="V496" t="str">
        <f t="shared" si="54"/>
        <v>Jun</v>
      </c>
      <c r="W496">
        <f t="shared" si="55"/>
        <v>2014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4">
        <f t="shared" si="49"/>
        <v>42201.827604166669</v>
      </c>
      <c r="J497">
        <v>1437076305</v>
      </c>
      <c r="K497" s="12">
        <f t="shared" si="50"/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9">
        <f t="shared" si="51"/>
        <v>0</v>
      </c>
      <c r="R497" s="11" t="e">
        <f t="shared" si="52"/>
        <v>#DIV/0!</v>
      </c>
      <c r="S497" t="s">
        <v>8312</v>
      </c>
      <c r="T497" t="s">
        <v>8318</v>
      </c>
      <c r="U497">
        <f t="shared" si="53"/>
        <v>6</v>
      </c>
      <c r="V497" t="str">
        <f t="shared" si="54"/>
        <v>Jun</v>
      </c>
      <c r="W497">
        <f t="shared" si="55"/>
        <v>2015</v>
      </c>
    </row>
    <row r="498" spans="1:23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4">
        <f t="shared" si="49"/>
        <v>41680.93141203704</v>
      </c>
      <c r="J498">
        <v>1392070874</v>
      </c>
      <c r="K498" s="12">
        <f t="shared" si="50"/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9">
        <f t="shared" si="51"/>
        <v>1.6666666666666668E-3</v>
      </c>
      <c r="R498" s="11">
        <f t="shared" si="52"/>
        <v>1</v>
      </c>
      <c r="S498" t="s">
        <v>8312</v>
      </c>
      <c r="T498" t="s">
        <v>8318</v>
      </c>
      <c r="U498">
        <f t="shared" si="53"/>
        <v>12</v>
      </c>
      <c r="V498" t="str">
        <f t="shared" si="54"/>
        <v>Dec</v>
      </c>
      <c r="W498">
        <f t="shared" si="55"/>
        <v>2013</v>
      </c>
    </row>
    <row r="499" spans="1:23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4">
        <f t="shared" si="49"/>
        <v>41998.208333333328</v>
      </c>
      <c r="J499">
        <v>1419483600</v>
      </c>
      <c r="K499" s="12">
        <f t="shared" si="50"/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9">
        <f t="shared" si="51"/>
        <v>0.6696428571428571</v>
      </c>
      <c r="R499" s="11">
        <f t="shared" si="52"/>
        <v>10</v>
      </c>
      <c r="S499" t="s">
        <v>8312</v>
      </c>
      <c r="T499" t="s">
        <v>8318</v>
      </c>
      <c r="U499">
        <f t="shared" si="53"/>
        <v>11</v>
      </c>
      <c r="V499" t="str">
        <f t="shared" si="54"/>
        <v>Nov</v>
      </c>
      <c r="W499">
        <f t="shared" si="55"/>
        <v>2014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4">
        <f t="shared" si="49"/>
        <v>40900.762141203704</v>
      </c>
      <c r="J500">
        <v>1324664249</v>
      </c>
      <c r="K500" s="12">
        <f t="shared" si="50"/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9">
        <f t="shared" si="51"/>
        <v>4.5985132395404564</v>
      </c>
      <c r="R500" s="11">
        <f t="shared" si="52"/>
        <v>136.09090909090909</v>
      </c>
      <c r="S500" t="s">
        <v>8312</v>
      </c>
      <c r="T500" t="s">
        <v>8318</v>
      </c>
      <c r="U500">
        <f t="shared" si="53"/>
        <v>11</v>
      </c>
      <c r="V500" t="str">
        <f t="shared" si="54"/>
        <v>Nov</v>
      </c>
      <c r="W500">
        <f t="shared" si="55"/>
        <v>2011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4">
        <f t="shared" si="49"/>
        <v>40098.874305555553</v>
      </c>
      <c r="J501">
        <v>1255381140</v>
      </c>
      <c r="K501" s="12">
        <f t="shared" si="50"/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9">
        <f t="shared" si="51"/>
        <v>9.5500000000000007</v>
      </c>
      <c r="R501" s="11">
        <f t="shared" si="52"/>
        <v>73.461538461538467</v>
      </c>
      <c r="S501" t="s">
        <v>8312</v>
      </c>
      <c r="T501" t="s">
        <v>8318</v>
      </c>
      <c r="U501">
        <f t="shared" si="53"/>
        <v>8</v>
      </c>
      <c r="V501" t="str">
        <f t="shared" si="54"/>
        <v>Aug</v>
      </c>
      <c r="W501">
        <f t="shared" si="55"/>
        <v>2009</v>
      </c>
    </row>
    <row r="502" spans="1:23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4">
        <f t="shared" si="49"/>
        <v>40306.927777777775</v>
      </c>
      <c r="J502">
        <v>1273356960</v>
      </c>
      <c r="K502" s="12">
        <f t="shared" si="50"/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9">
        <f t="shared" si="51"/>
        <v>3.3076923076923079</v>
      </c>
      <c r="R502" s="11">
        <f t="shared" si="52"/>
        <v>53.75</v>
      </c>
      <c r="S502" t="s">
        <v>8312</v>
      </c>
      <c r="T502" t="s">
        <v>8318</v>
      </c>
      <c r="U502">
        <f t="shared" si="53"/>
        <v>3</v>
      </c>
      <c r="V502" t="str">
        <f t="shared" si="54"/>
        <v>Mar</v>
      </c>
      <c r="W502">
        <f t="shared" si="55"/>
        <v>2010</v>
      </c>
    </row>
    <row r="503" spans="1:23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4">
        <f t="shared" si="49"/>
        <v>40733.234386574077</v>
      </c>
      <c r="J503">
        <v>1310189851</v>
      </c>
      <c r="K503" s="12">
        <f t="shared" si="50"/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9">
        <f t="shared" si="51"/>
        <v>0</v>
      </c>
      <c r="R503" s="11" t="e">
        <f t="shared" si="52"/>
        <v>#DIV/0!</v>
      </c>
      <c r="S503" t="s">
        <v>8312</v>
      </c>
      <c r="T503" t="s">
        <v>8318</v>
      </c>
      <c r="U503">
        <f t="shared" si="53"/>
        <v>6</v>
      </c>
      <c r="V503" t="str">
        <f t="shared" si="54"/>
        <v>Jun</v>
      </c>
      <c r="W503">
        <f t="shared" si="55"/>
        <v>2011</v>
      </c>
    </row>
    <row r="504" spans="1:23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4">
        <f t="shared" si="49"/>
        <v>40986.511863425927</v>
      </c>
      <c r="J504">
        <v>1332073025</v>
      </c>
      <c r="K504" s="12">
        <f t="shared" si="50"/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9">
        <f t="shared" si="51"/>
        <v>1.1499999999999999</v>
      </c>
      <c r="R504" s="11">
        <f t="shared" si="52"/>
        <v>57.5</v>
      </c>
      <c r="S504" t="s">
        <v>8312</v>
      </c>
      <c r="T504" t="s">
        <v>8318</v>
      </c>
      <c r="U504">
        <f t="shared" si="53"/>
        <v>2</v>
      </c>
      <c r="V504" t="str">
        <f t="shared" si="54"/>
        <v>Feb</v>
      </c>
      <c r="W504">
        <f t="shared" si="55"/>
        <v>2012</v>
      </c>
    </row>
    <row r="505" spans="1:23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4">
        <f t="shared" si="49"/>
        <v>42021.526655092588</v>
      </c>
      <c r="J505">
        <v>1421498303</v>
      </c>
      <c r="K505" s="12">
        <f t="shared" si="50"/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9">
        <f t="shared" si="51"/>
        <v>1.7538461538461538</v>
      </c>
      <c r="R505" s="11">
        <f t="shared" si="52"/>
        <v>12.666666666666666</v>
      </c>
      <c r="S505" t="s">
        <v>8312</v>
      </c>
      <c r="T505" t="s">
        <v>8318</v>
      </c>
      <c r="U505">
        <f t="shared" si="53"/>
        <v>12</v>
      </c>
      <c r="V505" t="str">
        <f t="shared" si="54"/>
        <v>Dec</v>
      </c>
      <c r="W505">
        <f t="shared" si="55"/>
        <v>2014</v>
      </c>
    </row>
    <row r="506" spans="1:23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4">
        <f t="shared" si="49"/>
        <v>41009.941979166666</v>
      </c>
      <c r="J506">
        <v>1334097387</v>
      </c>
      <c r="K506" s="12">
        <f t="shared" si="50"/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9">
        <f t="shared" si="51"/>
        <v>1.3673469387755102</v>
      </c>
      <c r="R506" s="11">
        <f t="shared" si="52"/>
        <v>67</v>
      </c>
      <c r="S506" t="s">
        <v>8312</v>
      </c>
      <c r="T506" t="s">
        <v>8318</v>
      </c>
      <c r="U506">
        <f t="shared" si="53"/>
        <v>2</v>
      </c>
      <c r="V506" t="str">
        <f t="shared" si="54"/>
        <v>Feb</v>
      </c>
      <c r="W506">
        <f t="shared" si="55"/>
        <v>2012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4">
        <f t="shared" si="49"/>
        <v>42363.098217592589</v>
      </c>
      <c r="J507">
        <v>1451010086</v>
      </c>
      <c r="K507" s="12">
        <f t="shared" si="50"/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9">
        <f t="shared" si="51"/>
        <v>0.43333333333333329</v>
      </c>
      <c r="R507" s="11">
        <f t="shared" si="52"/>
        <v>3.7142857142857144</v>
      </c>
      <c r="S507" t="s">
        <v>8312</v>
      </c>
      <c r="T507" t="s">
        <v>8318</v>
      </c>
      <c r="U507">
        <f t="shared" si="53"/>
        <v>11</v>
      </c>
      <c r="V507" t="str">
        <f t="shared" si="54"/>
        <v>Nov</v>
      </c>
      <c r="W507">
        <f t="shared" si="55"/>
        <v>2015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4">
        <f t="shared" si="49"/>
        <v>41496.552314814813</v>
      </c>
      <c r="J508">
        <v>1376140520</v>
      </c>
      <c r="K508" s="12">
        <f t="shared" si="50"/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9">
        <f t="shared" si="51"/>
        <v>0.125</v>
      </c>
      <c r="R508" s="11">
        <f t="shared" si="52"/>
        <v>250</v>
      </c>
      <c r="S508" t="s">
        <v>8312</v>
      </c>
      <c r="T508" t="s">
        <v>8318</v>
      </c>
      <c r="U508">
        <f t="shared" si="53"/>
        <v>7</v>
      </c>
      <c r="V508" t="str">
        <f t="shared" si="54"/>
        <v>Jul</v>
      </c>
      <c r="W508">
        <f t="shared" si="55"/>
        <v>2013</v>
      </c>
    </row>
    <row r="509" spans="1:23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4">
        <f t="shared" si="49"/>
        <v>41201.958993055552</v>
      </c>
      <c r="J509">
        <v>1350687657</v>
      </c>
      <c r="K509" s="12">
        <f t="shared" si="50"/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9">
        <f t="shared" si="51"/>
        <v>3.2</v>
      </c>
      <c r="R509" s="11">
        <f t="shared" si="52"/>
        <v>64</v>
      </c>
      <c r="S509" t="s">
        <v>8312</v>
      </c>
      <c r="T509" t="s">
        <v>8318</v>
      </c>
      <c r="U509">
        <f t="shared" si="53"/>
        <v>9</v>
      </c>
      <c r="V509" t="str">
        <f t="shared" si="54"/>
        <v>Sep</v>
      </c>
      <c r="W509">
        <f t="shared" si="55"/>
        <v>2012</v>
      </c>
    </row>
    <row r="510" spans="1:23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4">
        <f t="shared" si="49"/>
        <v>41054.593055555553</v>
      </c>
      <c r="J510">
        <v>1337955240</v>
      </c>
      <c r="K510" s="12">
        <f t="shared" si="50"/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9">
        <f t="shared" si="51"/>
        <v>0.8</v>
      </c>
      <c r="R510" s="11">
        <f t="shared" si="52"/>
        <v>133.33333333333334</v>
      </c>
      <c r="S510" t="s">
        <v>8312</v>
      </c>
      <c r="T510" t="s">
        <v>8318</v>
      </c>
      <c r="U510">
        <f t="shared" si="53"/>
        <v>3</v>
      </c>
      <c r="V510" t="str">
        <f t="shared" si="54"/>
        <v>Mar</v>
      </c>
      <c r="W510">
        <f t="shared" si="55"/>
        <v>2012</v>
      </c>
    </row>
    <row r="511" spans="1:23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4">
        <f t="shared" si="49"/>
        <v>42183.631597222222</v>
      </c>
      <c r="J511">
        <v>1435504170</v>
      </c>
      <c r="K511" s="12">
        <f t="shared" si="50"/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9">
        <f t="shared" si="51"/>
        <v>0.2</v>
      </c>
      <c r="R511" s="11">
        <f t="shared" si="52"/>
        <v>10</v>
      </c>
      <c r="S511" t="s">
        <v>8312</v>
      </c>
      <c r="T511" t="s">
        <v>8318</v>
      </c>
      <c r="U511">
        <f t="shared" si="53"/>
        <v>5</v>
      </c>
      <c r="V511" t="str">
        <f t="shared" si="54"/>
        <v>May</v>
      </c>
      <c r="W511">
        <f t="shared" si="55"/>
        <v>2015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4">
        <f t="shared" si="49"/>
        <v>42430.176377314812</v>
      </c>
      <c r="J512">
        <v>1456805639</v>
      </c>
      <c r="K512" s="12">
        <f t="shared" si="50"/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9">
        <f t="shared" si="51"/>
        <v>0</v>
      </c>
      <c r="R512" s="11" t="e">
        <f t="shared" si="52"/>
        <v>#DIV/0!</v>
      </c>
      <c r="S512" t="s">
        <v>8312</v>
      </c>
      <c r="T512" t="s">
        <v>8318</v>
      </c>
      <c r="U512">
        <f t="shared" si="53"/>
        <v>1</v>
      </c>
      <c r="V512" t="str">
        <f t="shared" si="54"/>
        <v>Jan</v>
      </c>
      <c r="W512">
        <f t="shared" si="55"/>
        <v>2016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4">
        <f t="shared" si="49"/>
        <v>41370.261365740742</v>
      </c>
      <c r="J513">
        <v>1365228982</v>
      </c>
      <c r="K513" s="12">
        <f t="shared" si="50"/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9">
        <f t="shared" si="51"/>
        <v>3</v>
      </c>
      <c r="R513" s="11">
        <f t="shared" si="52"/>
        <v>30</v>
      </c>
      <c r="S513" t="s">
        <v>8312</v>
      </c>
      <c r="T513" t="s">
        <v>8318</v>
      </c>
      <c r="U513">
        <f t="shared" si="53"/>
        <v>3</v>
      </c>
      <c r="V513" t="str">
        <f t="shared" si="54"/>
        <v>Mar</v>
      </c>
      <c r="W513">
        <f t="shared" si="55"/>
        <v>2013</v>
      </c>
    </row>
    <row r="514" spans="1:23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4">
        <f t="shared" si="49"/>
        <v>42694.783877314811</v>
      </c>
      <c r="J514">
        <v>1479667727</v>
      </c>
      <c r="K514" s="12">
        <f t="shared" si="50"/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9">
        <f t="shared" si="51"/>
        <v>0.13749999999999998</v>
      </c>
      <c r="R514" s="11">
        <f t="shared" si="52"/>
        <v>5.5</v>
      </c>
      <c r="S514" t="s">
        <v>8312</v>
      </c>
      <c r="T514" t="s">
        <v>8318</v>
      </c>
      <c r="U514">
        <f t="shared" si="53"/>
        <v>10</v>
      </c>
      <c r="V514" t="str">
        <f t="shared" si="54"/>
        <v>Oct</v>
      </c>
      <c r="W514">
        <f t="shared" si="55"/>
        <v>2016</v>
      </c>
    </row>
    <row r="515" spans="1:23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4">
        <f t="shared" ref="I515:I578" si="56">(((J515/60)/60)/24)+DATE(1970,1,1)</f>
        <v>42597.291666666672</v>
      </c>
      <c r="J515">
        <v>1471244400</v>
      </c>
      <c r="K515" s="12">
        <f t="shared" ref="K515:K578" si="57">(((L515/60)/60)/24)+DATE(1970,1,1)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9">
        <f t="shared" ref="Q515:Q578" si="58">(E515/D515)*100</f>
        <v>13.923999999999999</v>
      </c>
      <c r="R515" s="11">
        <f t="shared" ref="R515:R578" si="59">E515/N515</f>
        <v>102.38235294117646</v>
      </c>
      <c r="S515" t="s">
        <v>8312</v>
      </c>
      <c r="T515" t="s">
        <v>8318</v>
      </c>
      <c r="U515">
        <f t="shared" ref="U515:U578" si="60">MONTH(K515)</f>
        <v>7</v>
      </c>
      <c r="V515" t="str">
        <f t="shared" ref="V515:V578" si="61">TEXT(U515*29, "mmm")</f>
        <v>Jul</v>
      </c>
      <c r="W515">
        <f t="shared" ref="W515:W578" si="62">YEAR(K515)</f>
        <v>2016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4">
        <f t="shared" si="56"/>
        <v>41860.613969907405</v>
      </c>
      <c r="J516">
        <v>1407595447</v>
      </c>
      <c r="K516" s="12">
        <f t="shared" si="57"/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9">
        <f t="shared" si="58"/>
        <v>3.3333333333333335</v>
      </c>
      <c r="R516" s="11">
        <f t="shared" si="59"/>
        <v>16.666666666666668</v>
      </c>
      <c r="S516" t="s">
        <v>8312</v>
      </c>
      <c r="T516" t="s">
        <v>8318</v>
      </c>
      <c r="U516">
        <f t="shared" si="60"/>
        <v>7</v>
      </c>
      <c r="V516" t="str">
        <f t="shared" si="61"/>
        <v>Jul</v>
      </c>
      <c r="W516">
        <f t="shared" si="62"/>
        <v>2014</v>
      </c>
    </row>
    <row r="517" spans="1:23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4">
        <f t="shared" si="56"/>
        <v>42367.490752314814</v>
      </c>
      <c r="J517">
        <v>1451389601</v>
      </c>
      <c r="K517" s="12">
        <f t="shared" si="57"/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9">
        <f t="shared" si="58"/>
        <v>25.41340206185567</v>
      </c>
      <c r="R517" s="11">
        <f t="shared" si="59"/>
        <v>725.02941176470586</v>
      </c>
      <c r="S517" t="s">
        <v>8312</v>
      </c>
      <c r="T517" t="s">
        <v>8318</v>
      </c>
      <c r="U517">
        <f t="shared" si="60"/>
        <v>11</v>
      </c>
      <c r="V517" t="str">
        <f t="shared" si="61"/>
        <v>Nov</v>
      </c>
      <c r="W517">
        <f t="shared" si="62"/>
        <v>2015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4">
        <f t="shared" si="56"/>
        <v>42151.778703703705</v>
      </c>
      <c r="J518">
        <v>1432752080</v>
      </c>
      <c r="K518" s="12">
        <f t="shared" si="57"/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9">
        <f t="shared" si="58"/>
        <v>0</v>
      </c>
      <c r="R518" s="11" t="e">
        <f t="shared" si="59"/>
        <v>#DIV/0!</v>
      </c>
      <c r="S518" t="s">
        <v>8312</v>
      </c>
      <c r="T518" t="s">
        <v>8318</v>
      </c>
      <c r="U518">
        <f t="shared" si="60"/>
        <v>3</v>
      </c>
      <c r="V518" t="str">
        <f t="shared" si="61"/>
        <v>Mar</v>
      </c>
      <c r="W518">
        <f t="shared" si="62"/>
        <v>2015</v>
      </c>
    </row>
    <row r="519" spans="1:23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4">
        <f t="shared" si="56"/>
        <v>42768.615289351852</v>
      </c>
      <c r="J519">
        <v>1486046761</v>
      </c>
      <c r="K519" s="12">
        <f t="shared" si="57"/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9">
        <f t="shared" si="58"/>
        <v>1.3666666666666667</v>
      </c>
      <c r="R519" s="11">
        <f t="shared" si="59"/>
        <v>68.333333333333329</v>
      </c>
      <c r="S519" t="s">
        <v>8312</v>
      </c>
      <c r="T519" t="s">
        <v>8318</v>
      </c>
      <c r="U519">
        <f t="shared" si="60"/>
        <v>1</v>
      </c>
      <c r="V519" t="str">
        <f t="shared" si="61"/>
        <v>Jan</v>
      </c>
      <c r="W519">
        <f t="shared" si="62"/>
        <v>2017</v>
      </c>
    </row>
    <row r="520" spans="1:23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4">
        <f t="shared" si="56"/>
        <v>42253.615277777775</v>
      </c>
      <c r="J520">
        <v>1441550760</v>
      </c>
      <c r="K520" s="12">
        <f t="shared" si="57"/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9">
        <f t="shared" si="58"/>
        <v>0</v>
      </c>
      <c r="R520" s="11" t="e">
        <f t="shared" si="59"/>
        <v>#DIV/0!</v>
      </c>
      <c r="S520" t="s">
        <v>8312</v>
      </c>
      <c r="T520" t="s">
        <v>8318</v>
      </c>
      <c r="U520">
        <f t="shared" si="60"/>
        <v>8</v>
      </c>
      <c r="V520" t="str">
        <f t="shared" si="61"/>
        <v>Aug</v>
      </c>
      <c r="W520">
        <f t="shared" si="62"/>
        <v>2015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4">
        <f t="shared" si="56"/>
        <v>41248.391446759262</v>
      </c>
      <c r="J521">
        <v>1354699421</v>
      </c>
      <c r="K521" s="12">
        <f t="shared" si="57"/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9">
        <f t="shared" si="58"/>
        <v>22.881426547787683</v>
      </c>
      <c r="R521" s="11">
        <f t="shared" si="59"/>
        <v>39.228571428571428</v>
      </c>
      <c r="S521" t="s">
        <v>8312</v>
      </c>
      <c r="T521" t="s">
        <v>8318</v>
      </c>
      <c r="U521">
        <f t="shared" si="60"/>
        <v>11</v>
      </c>
      <c r="V521" t="str">
        <f t="shared" si="61"/>
        <v>Nov</v>
      </c>
      <c r="W521">
        <f t="shared" si="62"/>
        <v>2012</v>
      </c>
    </row>
    <row r="522" spans="1:23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4">
        <f t="shared" si="56"/>
        <v>42348.702094907407</v>
      </c>
      <c r="J522">
        <v>1449766261</v>
      </c>
      <c r="K522" s="12">
        <f t="shared" si="57"/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9">
        <f t="shared" si="58"/>
        <v>102.1</v>
      </c>
      <c r="R522" s="11">
        <f t="shared" si="59"/>
        <v>150.14705882352942</v>
      </c>
      <c r="S522" t="s">
        <v>8319</v>
      </c>
      <c r="T522" t="s">
        <v>8320</v>
      </c>
      <c r="U522">
        <f t="shared" si="60"/>
        <v>11</v>
      </c>
      <c r="V522" t="str">
        <f t="shared" si="61"/>
        <v>Nov</v>
      </c>
      <c r="W522">
        <f t="shared" si="62"/>
        <v>2015</v>
      </c>
    </row>
    <row r="523" spans="1:23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4">
        <f t="shared" si="56"/>
        <v>42675.207638888889</v>
      </c>
      <c r="J523">
        <v>1477976340</v>
      </c>
      <c r="K523" s="12">
        <f t="shared" si="57"/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9">
        <f t="shared" si="58"/>
        <v>104.64</v>
      </c>
      <c r="R523" s="11">
        <f t="shared" si="59"/>
        <v>93.428571428571431</v>
      </c>
      <c r="S523" t="s">
        <v>8319</v>
      </c>
      <c r="T523" t="s">
        <v>8320</v>
      </c>
      <c r="U523">
        <f t="shared" si="60"/>
        <v>10</v>
      </c>
      <c r="V523" t="str">
        <f t="shared" si="61"/>
        <v>Oct</v>
      </c>
      <c r="W523">
        <f t="shared" si="62"/>
        <v>2016</v>
      </c>
    </row>
    <row r="524" spans="1:23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4">
        <f t="shared" si="56"/>
        <v>42449.999131944445</v>
      </c>
      <c r="J524">
        <v>1458518325</v>
      </c>
      <c r="K524" s="12">
        <f t="shared" si="57"/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9">
        <f t="shared" si="58"/>
        <v>114.66666666666667</v>
      </c>
      <c r="R524" s="11">
        <f t="shared" si="59"/>
        <v>110.96774193548387</v>
      </c>
      <c r="S524" t="s">
        <v>8319</v>
      </c>
      <c r="T524" t="s">
        <v>8320</v>
      </c>
      <c r="U524">
        <f t="shared" si="60"/>
        <v>3</v>
      </c>
      <c r="V524" t="str">
        <f t="shared" si="61"/>
        <v>Mar</v>
      </c>
      <c r="W524">
        <f t="shared" si="62"/>
        <v>2016</v>
      </c>
    </row>
    <row r="525" spans="1:23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4">
        <f t="shared" si="56"/>
        <v>42268.13282407407</v>
      </c>
      <c r="J525">
        <v>1442805076</v>
      </c>
      <c r="K525" s="12">
        <f t="shared" si="57"/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9">
        <f t="shared" si="58"/>
        <v>120.6</v>
      </c>
      <c r="R525" s="11">
        <f t="shared" si="59"/>
        <v>71.785714285714292</v>
      </c>
      <c r="S525" t="s">
        <v>8319</v>
      </c>
      <c r="T525" t="s">
        <v>8320</v>
      </c>
      <c r="U525">
        <f t="shared" si="60"/>
        <v>8</v>
      </c>
      <c r="V525" t="str">
        <f t="shared" si="61"/>
        <v>Aug</v>
      </c>
      <c r="W525">
        <f t="shared" si="62"/>
        <v>2015</v>
      </c>
    </row>
    <row r="526" spans="1:23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4">
        <f t="shared" si="56"/>
        <v>42522.717233796298</v>
      </c>
      <c r="J526">
        <v>1464801169</v>
      </c>
      <c r="K526" s="12">
        <f t="shared" si="57"/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9">
        <f t="shared" si="58"/>
        <v>108.67285714285715</v>
      </c>
      <c r="R526" s="11">
        <f t="shared" si="59"/>
        <v>29.258076923076924</v>
      </c>
      <c r="S526" t="s">
        <v>8319</v>
      </c>
      <c r="T526" t="s">
        <v>8320</v>
      </c>
      <c r="U526">
        <f t="shared" si="60"/>
        <v>5</v>
      </c>
      <c r="V526" t="str">
        <f t="shared" si="61"/>
        <v>May</v>
      </c>
      <c r="W526">
        <f t="shared" si="62"/>
        <v>2016</v>
      </c>
    </row>
    <row r="527" spans="1:23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4">
        <f t="shared" si="56"/>
        <v>41895.400937500002</v>
      </c>
      <c r="J527">
        <v>1410601041</v>
      </c>
      <c r="K527" s="12">
        <f t="shared" si="57"/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9">
        <f t="shared" si="58"/>
        <v>100</v>
      </c>
      <c r="R527" s="11">
        <f t="shared" si="59"/>
        <v>1000</v>
      </c>
      <c r="S527" t="s">
        <v>8319</v>
      </c>
      <c r="T527" t="s">
        <v>8320</v>
      </c>
      <c r="U527">
        <f t="shared" si="60"/>
        <v>7</v>
      </c>
      <c r="V527" t="str">
        <f t="shared" si="61"/>
        <v>Jul</v>
      </c>
      <c r="W527">
        <f t="shared" si="62"/>
        <v>2014</v>
      </c>
    </row>
    <row r="528" spans="1:23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4">
        <f t="shared" si="56"/>
        <v>42223.708333333328</v>
      </c>
      <c r="J528">
        <v>1438966800</v>
      </c>
      <c r="K528" s="12">
        <f t="shared" si="57"/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9">
        <f t="shared" si="58"/>
        <v>113.99999999999999</v>
      </c>
      <c r="R528" s="11">
        <f t="shared" si="59"/>
        <v>74.347826086956516</v>
      </c>
      <c r="S528" t="s">
        <v>8319</v>
      </c>
      <c r="T528" t="s">
        <v>8320</v>
      </c>
      <c r="U528">
        <f t="shared" si="60"/>
        <v>7</v>
      </c>
      <c r="V528" t="str">
        <f t="shared" si="61"/>
        <v>Jul</v>
      </c>
      <c r="W528">
        <f t="shared" si="62"/>
        <v>2015</v>
      </c>
    </row>
    <row r="529" spans="1:23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4">
        <f t="shared" si="56"/>
        <v>42783.670138888891</v>
      </c>
      <c r="J529">
        <v>1487347500</v>
      </c>
      <c r="K529" s="12">
        <f t="shared" si="57"/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9">
        <f t="shared" si="58"/>
        <v>100.85</v>
      </c>
      <c r="R529" s="11">
        <f t="shared" si="59"/>
        <v>63.829113924050631</v>
      </c>
      <c r="S529" t="s">
        <v>8319</v>
      </c>
      <c r="T529" t="s">
        <v>8320</v>
      </c>
      <c r="U529">
        <f t="shared" si="60"/>
        <v>1</v>
      </c>
      <c r="V529" t="str">
        <f t="shared" si="61"/>
        <v>Jan</v>
      </c>
      <c r="W529">
        <f t="shared" si="62"/>
        <v>2017</v>
      </c>
    </row>
    <row r="530" spans="1:23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4">
        <f t="shared" si="56"/>
        <v>42176.888888888891</v>
      </c>
      <c r="J530">
        <v>1434921600</v>
      </c>
      <c r="K530" s="12">
        <f t="shared" si="57"/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9">
        <f t="shared" si="58"/>
        <v>115.65217391304347</v>
      </c>
      <c r="R530" s="11">
        <f t="shared" si="59"/>
        <v>44.333333333333336</v>
      </c>
      <c r="S530" t="s">
        <v>8319</v>
      </c>
      <c r="T530" t="s">
        <v>8320</v>
      </c>
      <c r="U530">
        <f t="shared" si="60"/>
        <v>5</v>
      </c>
      <c r="V530" t="str">
        <f t="shared" si="61"/>
        <v>May</v>
      </c>
      <c r="W530">
        <f t="shared" si="62"/>
        <v>2015</v>
      </c>
    </row>
    <row r="531" spans="1:23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4">
        <f t="shared" si="56"/>
        <v>42746.208333333328</v>
      </c>
      <c r="J531">
        <v>1484110800</v>
      </c>
      <c r="K531" s="12">
        <f t="shared" si="57"/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9">
        <f t="shared" si="58"/>
        <v>130.41666666666666</v>
      </c>
      <c r="R531" s="11">
        <f t="shared" si="59"/>
        <v>86.944444444444443</v>
      </c>
      <c r="S531" t="s">
        <v>8319</v>
      </c>
      <c r="T531" t="s">
        <v>8320</v>
      </c>
      <c r="U531">
        <f t="shared" si="60"/>
        <v>12</v>
      </c>
      <c r="V531" t="str">
        <f t="shared" si="61"/>
        <v>Dec</v>
      </c>
      <c r="W531">
        <f t="shared" si="62"/>
        <v>2016</v>
      </c>
    </row>
    <row r="532" spans="1:23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4">
        <f t="shared" si="56"/>
        <v>42179.083333333328</v>
      </c>
      <c r="J532">
        <v>1435111200</v>
      </c>
      <c r="K532" s="12">
        <f t="shared" si="57"/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9">
        <f t="shared" si="58"/>
        <v>107.78267254038178</v>
      </c>
      <c r="R532" s="11">
        <f t="shared" si="59"/>
        <v>126.55172413793103</v>
      </c>
      <c r="S532" t="s">
        <v>8319</v>
      </c>
      <c r="T532" t="s">
        <v>8320</v>
      </c>
      <c r="U532">
        <f t="shared" si="60"/>
        <v>6</v>
      </c>
      <c r="V532" t="str">
        <f t="shared" si="61"/>
        <v>Jun</v>
      </c>
      <c r="W532">
        <f t="shared" si="62"/>
        <v>2015</v>
      </c>
    </row>
    <row r="533" spans="1:23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4">
        <f t="shared" si="56"/>
        <v>42721.290972222225</v>
      </c>
      <c r="J533">
        <v>1481957940</v>
      </c>
      <c r="K533" s="12">
        <f t="shared" si="57"/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9">
        <f t="shared" si="58"/>
        <v>100</v>
      </c>
      <c r="R533" s="11">
        <f t="shared" si="59"/>
        <v>129.03225806451613</v>
      </c>
      <c r="S533" t="s">
        <v>8319</v>
      </c>
      <c r="T533" t="s">
        <v>8320</v>
      </c>
      <c r="U533">
        <f t="shared" si="60"/>
        <v>11</v>
      </c>
      <c r="V533" t="str">
        <f t="shared" si="61"/>
        <v>Nov</v>
      </c>
      <c r="W533">
        <f t="shared" si="62"/>
        <v>2016</v>
      </c>
    </row>
    <row r="534" spans="1:23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4">
        <f t="shared" si="56"/>
        <v>42503.007037037038</v>
      </c>
      <c r="J534">
        <v>1463098208</v>
      </c>
      <c r="K534" s="12">
        <f t="shared" si="57"/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9">
        <f t="shared" si="58"/>
        <v>123.25</v>
      </c>
      <c r="R534" s="11">
        <f t="shared" si="59"/>
        <v>71.242774566473983</v>
      </c>
      <c r="S534" t="s">
        <v>8319</v>
      </c>
      <c r="T534" t="s">
        <v>8320</v>
      </c>
      <c r="U534">
        <f t="shared" si="60"/>
        <v>4</v>
      </c>
      <c r="V534" t="str">
        <f t="shared" si="61"/>
        <v>Apr</v>
      </c>
      <c r="W534">
        <f t="shared" si="62"/>
        <v>2016</v>
      </c>
    </row>
    <row r="535" spans="1:23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4">
        <f t="shared" si="56"/>
        <v>42506.43478009259</v>
      </c>
      <c r="J535">
        <v>1463394365</v>
      </c>
      <c r="K535" s="12">
        <f t="shared" si="57"/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9">
        <f t="shared" si="58"/>
        <v>100.2</v>
      </c>
      <c r="R535" s="11">
        <f t="shared" si="59"/>
        <v>117.88235294117646</v>
      </c>
      <c r="S535" t="s">
        <v>8319</v>
      </c>
      <c r="T535" t="s">
        <v>8320</v>
      </c>
      <c r="U535">
        <f t="shared" si="60"/>
        <v>4</v>
      </c>
      <c r="V535" t="str">
        <f t="shared" si="61"/>
        <v>Apr</v>
      </c>
      <c r="W535">
        <f t="shared" si="62"/>
        <v>2016</v>
      </c>
    </row>
    <row r="536" spans="1:23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4">
        <f t="shared" si="56"/>
        <v>42309.958333333328</v>
      </c>
      <c r="J536">
        <v>1446418800</v>
      </c>
      <c r="K536" s="12">
        <f t="shared" si="57"/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9">
        <f t="shared" si="58"/>
        <v>104.66666666666666</v>
      </c>
      <c r="R536" s="11">
        <f t="shared" si="59"/>
        <v>327.08333333333331</v>
      </c>
      <c r="S536" t="s">
        <v>8319</v>
      </c>
      <c r="T536" t="s">
        <v>8320</v>
      </c>
      <c r="U536">
        <f t="shared" si="60"/>
        <v>9</v>
      </c>
      <c r="V536" t="str">
        <f t="shared" si="61"/>
        <v>Sep</v>
      </c>
      <c r="W536">
        <f t="shared" si="62"/>
        <v>2015</v>
      </c>
    </row>
    <row r="537" spans="1:23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4">
        <f t="shared" si="56"/>
        <v>42741.545196759253</v>
      </c>
      <c r="J537">
        <v>1483707905</v>
      </c>
      <c r="K537" s="12">
        <f t="shared" si="57"/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9">
        <f t="shared" si="58"/>
        <v>102.49999999999999</v>
      </c>
      <c r="R537" s="11">
        <f t="shared" si="59"/>
        <v>34.745762711864408</v>
      </c>
      <c r="S537" t="s">
        <v>8319</v>
      </c>
      <c r="T537" t="s">
        <v>8320</v>
      </c>
      <c r="U537">
        <f t="shared" si="60"/>
        <v>12</v>
      </c>
      <c r="V537" t="str">
        <f t="shared" si="61"/>
        <v>Dec</v>
      </c>
      <c r="W537">
        <f t="shared" si="62"/>
        <v>2016</v>
      </c>
    </row>
    <row r="538" spans="1:23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4">
        <f t="shared" si="56"/>
        <v>42219.75</v>
      </c>
      <c r="J538">
        <v>1438624800</v>
      </c>
      <c r="K538" s="12">
        <f t="shared" si="57"/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9">
        <f t="shared" si="58"/>
        <v>118.25757575757576</v>
      </c>
      <c r="R538" s="11">
        <f t="shared" si="59"/>
        <v>100.06410256410257</v>
      </c>
      <c r="S538" t="s">
        <v>8319</v>
      </c>
      <c r="T538" t="s">
        <v>8320</v>
      </c>
      <c r="U538">
        <f t="shared" si="60"/>
        <v>6</v>
      </c>
      <c r="V538" t="str">
        <f t="shared" si="61"/>
        <v>Jun</v>
      </c>
      <c r="W538">
        <f t="shared" si="62"/>
        <v>2015</v>
      </c>
    </row>
    <row r="539" spans="1:23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4">
        <f t="shared" si="56"/>
        <v>42312.810081018513</v>
      </c>
      <c r="J539">
        <v>1446665191</v>
      </c>
      <c r="K539" s="12">
        <f t="shared" si="57"/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9">
        <f t="shared" si="58"/>
        <v>120.5</v>
      </c>
      <c r="R539" s="11">
        <f t="shared" si="59"/>
        <v>40.847457627118644</v>
      </c>
      <c r="S539" t="s">
        <v>8319</v>
      </c>
      <c r="T539" t="s">
        <v>8320</v>
      </c>
      <c r="U539">
        <f t="shared" si="60"/>
        <v>10</v>
      </c>
      <c r="V539" t="str">
        <f t="shared" si="61"/>
        <v>Oct</v>
      </c>
      <c r="W539">
        <f t="shared" si="62"/>
        <v>2015</v>
      </c>
    </row>
    <row r="540" spans="1:23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4">
        <f t="shared" si="56"/>
        <v>42503.794710648144</v>
      </c>
      <c r="J540">
        <v>1463166263</v>
      </c>
      <c r="K540" s="12">
        <f t="shared" si="57"/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9">
        <f t="shared" si="58"/>
        <v>302.42</v>
      </c>
      <c r="R540" s="11">
        <f t="shared" si="59"/>
        <v>252.01666666666668</v>
      </c>
      <c r="S540" t="s">
        <v>8319</v>
      </c>
      <c r="T540" t="s">
        <v>8320</v>
      </c>
      <c r="U540">
        <f t="shared" si="60"/>
        <v>4</v>
      </c>
      <c r="V540" t="str">
        <f t="shared" si="61"/>
        <v>Apr</v>
      </c>
      <c r="W540">
        <f t="shared" si="62"/>
        <v>2016</v>
      </c>
    </row>
    <row r="541" spans="1:23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4">
        <f t="shared" si="56"/>
        <v>42556.049849537041</v>
      </c>
      <c r="J541">
        <v>1467681107</v>
      </c>
      <c r="K541" s="12">
        <f t="shared" si="57"/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9">
        <f t="shared" si="58"/>
        <v>100.64400000000001</v>
      </c>
      <c r="R541" s="11">
        <f t="shared" si="59"/>
        <v>25.161000000000001</v>
      </c>
      <c r="S541" t="s">
        <v>8319</v>
      </c>
      <c r="T541" t="s">
        <v>8320</v>
      </c>
      <c r="U541">
        <f t="shared" si="60"/>
        <v>6</v>
      </c>
      <c r="V541" t="str">
        <f t="shared" si="61"/>
        <v>Jun</v>
      </c>
      <c r="W541">
        <f t="shared" si="62"/>
        <v>2016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4">
        <f t="shared" si="56"/>
        <v>42039.817199074074</v>
      </c>
      <c r="J542">
        <v>1423078606</v>
      </c>
      <c r="K542" s="12">
        <f t="shared" si="57"/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9">
        <f t="shared" si="58"/>
        <v>6.6666666666666671E-3</v>
      </c>
      <c r="R542" s="11">
        <f t="shared" si="59"/>
        <v>1</v>
      </c>
      <c r="S542" t="s">
        <v>8321</v>
      </c>
      <c r="T542" t="s">
        <v>8322</v>
      </c>
      <c r="U542">
        <f t="shared" si="60"/>
        <v>1</v>
      </c>
      <c r="V542" t="str">
        <f t="shared" si="61"/>
        <v>Jan</v>
      </c>
      <c r="W542">
        <f t="shared" si="62"/>
        <v>2015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4">
        <f t="shared" si="56"/>
        <v>42306.046689814815</v>
      </c>
      <c r="J543">
        <v>1446080834</v>
      </c>
      <c r="K543" s="12">
        <f t="shared" si="57"/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9">
        <f t="shared" si="58"/>
        <v>0.55555555555555558</v>
      </c>
      <c r="R543" s="11">
        <f t="shared" si="59"/>
        <v>25</v>
      </c>
      <c r="S543" t="s">
        <v>8321</v>
      </c>
      <c r="T543" t="s">
        <v>8322</v>
      </c>
      <c r="U543">
        <f t="shared" si="60"/>
        <v>9</v>
      </c>
      <c r="V543" t="str">
        <f t="shared" si="61"/>
        <v>Sep</v>
      </c>
      <c r="W543">
        <f t="shared" si="62"/>
        <v>2015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4">
        <f t="shared" si="56"/>
        <v>42493.695787037039</v>
      </c>
      <c r="J544">
        <v>1462293716</v>
      </c>
      <c r="K544" s="12">
        <f t="shared" si="57"/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9">
        <f t="shared" si="58"/>
        <v>3.9999999999999996E-4</v>
      </c>
      <c r="R544" s="11">
        <f t="shared" si="59"/>
        <v>1</v>
      </c>
      <c r="S544" t="s">
        <v>8321</v>
      </c>
      <c r="T544" t="s">
        <v>8322</v>
      </c>
      <c r="U544">
        <f t="shared" si="60"/>
        <v>3</v>
      </c>
      <c r="V544" t="str">
        <f t="shared" si="61"/>
        <v>Mar</v>
      </c>
      <c r="W544">
        <f t="shared" si="62"/>
        <v>2016</v>
      </c>
    </row>
    <row r="545" spans="1:23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4">
        <f t="shared" si="56"/>
        <v>41944.092152777775</v>
      </c>
      <c r="J545">
        <v>1414807962</v>
      </c>
      <c r="K545" s="12">
        <f t="shared" si="57"/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9">
        <f t="shared" si="58"/>
        <v>0.31818181818181818</v>
      </c>
      <c r="R545" s="11">
        <f t="shared" si="59"/>
        <v>35</v>
      </c>
      <c r="S545" t="s">
        <v>8321</v>
      </c>
      <c r="T545" t="s">
        <v>8322</v>
      </c>
      <c r="U545">
        <f t="shared" si="60"/>
        <v>10</v>
      </c>
      <c r="V545" t="str">
        <f t="shared" si="61"/>
        <v>Oct</v>
      </c>
      <c r="W545">
        <f t="shared" si="62"/>
        <v>2014</v>
      </c>
    </row>
    <row r="546" spans="1:23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4">
        <f t="shared" si="56"/>
        <v>42555.656944444447</v>
      </c>
      <c r="J546">
        <v>1467647160</v>
      </c>
      <c r="K546" s="12">
        <f t="shared" si="57"/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9">
        <f t="shared" si="58"/>
        <v>1.2</v>
      </c>
      <c r="R546" s="11">
        <f t="shared" si="59"/>
        <v>3</v>
      </c>
      <c r="S546" t="s">
        <v>8321</v>
      </c>
      <c r="T546" t="s">
        <v>8322</v>
      </c>
      <c r="U546">
        <f t="shared" si="60"/>
        <v>6</v>
      </c>
      <c r="V546" t="str">
        <f t="shared" si="61"/>
        <v>Jun</v>
      </c>
      <c r="W546">
        <f t="shared" si="62"/>
        <v>2016</v>
      </c>
    </row>
    <row r="547" spans="1:23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4">
        <f t="shared" si="56"/>
        <v>42323.634131944447</v>
      </c>
      <c r="J547">
        <v>1447600389</v>
      </c>
      <c r="K547" s="12">
        <f t="shared" si="57"/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9">
        <f t="shared" si="58"/>
        <v>27.383999999999997</v>
      </c>
      <c r="R547" s="11">
        <f t="shared" si="59"/>
        <v>402.70588235294116</v>
      </c>
      <c r="S547" t="s">
        <v>8321</v>
      </c>
      <c r="T547" t="s">
        <v>8322</v>
      </c>
      <c r="U547">
        <f t="shared" si="60"/>
        <v>10</v>
      </c>
      <c r="V547" t="str">
        <f t="shared" si="61"/>
        <v>Oct</v>
      </c>
      <c r="W547">
        <f t="shared" si="62"/>
        <v>2015</v>
      </c>
    </row>
    <row r="548" spans="1:23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4">
        <f t="shared" si="56"/>
        <v>42294.667997685188</v>
      </c>
      <c r="J548">
        <v>1445097715</v>
      </c>
      <c r="K548" s="12">
        <f t="shared" si="57"/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9">
        <f t="shared" si="58"/>
        <v>8.666666666666667E-2</v>
      </c>
      <c r="R548" s="11">
        <f t="shared" si="59"/>
        <v>26</v>
      </c>
      <c r="S548" t="s">
        <v>8321</v>
      </c>
      <c r="T548" t="s">
        <v>8322</v>
      </c>
      <c r="U548">
        <f t="shared" si="60"/>
        <v>9</v>
      </c>
      <c r="V548" t="str">
        <f t="shared" si="61"/>
        <v>Sep</v>
      </c>
      <c r="W548">
        <f t="shared" si="62"/>
        <v>2015</v>
      </c>
    </row>
    <row r="549" spans="1:23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4">
        <f t="shared" si="56"/>
        <v>42410.696342592593</v>
      </c>
      <c r="J549">
        <v>1455122564</v>
      </c>
      <c r="K549" s="12">
        <f t="shared" si="57"/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9">
        <f t="shared" si="58"/>
        <v>0</v>
      </c>
      <c r="R549" s="11" t="e">
        <f t="shared" si="59"/>
        <v>#DIV/0!</v>
      </c>
      <c r="S549" t="s">
        <v>8321</v>
      </c>
      <c r="T549" t="s">
        <v>8322</v>
      </c>
      <c r="U549">
        <f t="shared" si="60"/>
        <v>1</v>
      </c>
      <c r="V549" t="str">
        <f t="shared" si="61"/>
        <v>Jan</v>
      </c>
      <c r="W549">
        <f t="shared" si="62"/>
        <v>2016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4">
        <f t="shared" si="56"/>
        <v>42306.903333333335</v>
      </c>
      <c r="J550">
        <v>1446154848</v>
      </c>
      <c r="K550" s="12">
        <f t="shared" si="57"/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9">
        <f t="shared" si="58"/>
        <v>0.09</v>
      </c>
      <c r="R550" s="11">
        <f t="shared" si="59"/>
        <v>9</v>
      </c>
      <c r="S550" t="s">
        <v>8321</v>
      </c>
      <c r="T550" t="s">
        <v>8322</v>
      </c>
      <c r="U550">
        <f t="shared" si="60"/>
        <v>9</v>
      </c>
      <c r="V550" t="str">
        <f t="shared" si="61"/>
        <v>Sep</v>
      </c>
      <c r="W550">
        <f t="shared" si="62"/>
        <v>2015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4">
        <f t="shared" si="56"/>
        <v>42193.636828703704</v>
      </c>
      <c r="J551">
        <v>1436368622</v>
      </c>
      <c r="K551" s="12">
        <f t="shared" si="57"/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9">
        <f t="shared" si="58"/>
        <v>2.7199999999999998</v>
      </c>
      <c r="R551" s="11">
        <f t="shared" si="59"/>
        <v>8.5</v>
      </c>
      <c r="S551" t="s">
        <v>8321</v>
      </c>
      <c r="T551" t="s">
        <v>8322</v>
      </c>
      <c r="U551">
        <f t="shared" si="60"/>
        <v>6</v>
      </c>
      <c r="V551" t="str">
        <f t="shared" si="61"/>
        <v>Jun</v>
      </c>
      <c r="W551">
        <f t="shared" si="62"/>
        <v>2015</v>
      </c>
    </row>
    <row r="552" spans="1:23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4">
        <f t="shared" si="56"/>
        <v>42766.208333333328</v>
      </c>
      <c r="J552">
        <v>1485838800</v>
      </c>
      <c r="K552" s="12">
        <f t="shared" si="57"/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9">
        <f t="shared" si="58"/>
        <v>0.70000000000000007</v>
      </c>
      <c r="R552" s="11">
        <f t="shared" si="59"/>
        <v>8.75</v>
      </c>
      <c r="S552" t="s">
        <v>8321</v>
      </c>
      <c r="T552" t="s">
        <v>8322</v>
      </c>
      <c r="U552">
        <f t="shared" si="60"/>
        <v>1</v>
      </c>
      <c r="V552" t="str">
        <f t="shared" si="61"/>
        <v>Jan</v>
      </c>
      <c r="W552">
        <f t="shared" si="62"/>
        <v>2017</v>
      </c>
    </row>
    <row r="553" spans="1:23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4">
        <f t="shared" si="56"/>
        <v>42217.745138888888</v>
      </c>
      <c r="J553">
        <v>1438451580</v>
      </c>
      <c r="K553" s="12">
        <f t="shared" si="57"/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9">
        <f t="shared" si="58"/>
        <v>5.0413333333333332</v>
      </c>
      <c r="R553" s="11">
        <f t="shared" si="59"/>
        <v>135.03571428571428</v>
      </c>
      <c r="S553" t="s">
        <v>8321</v>
      </c>
      <c r="T553" t="s">
        <v>8322</v>
      </c>
      <c r="U553">
        <f t="shared" si="60"/>
        <v>6</v>
      </c>
      <c r="V553" t="str">
        <f t="shared" si="61"/>
        <v>Jun</v>
      </c>
      <c r="W553">
        <f t="shared" si="62"/>
        <v>2015</v>
      </c>
    </row>
    <row r="554" spans="1:23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4">
        <f t="shared" si="56"/>
        <v>42378.616851851853</v>
      </c>
      <c r="J554">
        <v>1452350896</v>
      </c>
      <c r="K554" s="12">
        <f t="shared" si="57"/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9">
        <f t="shared" si="58"/>
        <v>0</v>
      </c>
      <c r="R554" s="11" t="e">
        <f t="shared" si="59"/>
        <v>#DIV/0!</v>
      </c>
      <c r="S554" t="s">
        <v>8321</v>
      </c>
      <c r="T554" t="s">
        <v>8322</v>
      </c>
      <c r="U554">
        <f t="shared" si="60"/>
        <v>11</v>
      </c>
      <c r="V554" t="str">
        <f t="shared" si="61"/>
        <v>Nov</v>
      </c>
      <c r="W554">
        <f t="shared" si="62"/>
        <v>2015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4">
        <f t="shared" si="56"/>
        <v>41957.761469907404</v>
      </c>
      <c r="J555">
        <v>1415988991</v>
      </c>
      <c r="K555" s="12">
        <f t="shared" si="57"/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9">
        <f t="shared" si="58"/>
        <v>0.49199999999999999</v>
      </c>
      <c r="R555" s="11">
        <f t="shared" si="59"/>
        <v>20.5</v>
      </c>
      <c r="S555" t="s">
        <v>8321</v>
      </c>
      <c r="T555" t="s">
        <v>8322</v>
      </c>
      <c r="U555">
        <f t="shared" si="60"/>
        <v>10</v>
      </c>
      <c r="V555" t="str">
        <f t="shared" si="61"/>
        <v>Oct</v>
      </c>
      <c r="W555">
        <f t="shared" si="62"/>
        <v>2014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4">
        <f t="shared" si="56"/>
        <v>41931.684861111113</v>
      </c>
      <c r="J556">
        <v>1413735972</v>
      </c>
      <c r="K556" s="12">
        <f t="shared" si="57"/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9">
        <f t="shared" si="58"/>
        <v>36.589147286821706</v>
      </c>
      <c r="R556" s="11">
        <f t="shared" si="59"/>
        <v>64.36363636363636</v>
      </c>
      <c r="S556" t="s">
        <v>8321</v>
      </c>
      <c r="T556" t="s">
        <v>8322</v>
      </c>
      <c r="U556">
        <f t="shared" si="60"/>
        <v>9</v>
      </c>
      <c r="V556" t="str">
        <f t="shared" si="61"/>
        <v>Sep</v>
      </c>
      <c r="W556">
        <f t="shared" si="62"/>
        <v>2014</v>
      </c>
    </row>
    <row r="557" spans="1:23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4">
        <f t="shared" si="56"/>
        <v>42533.353506944448</v>
      </c>
      <c r="J557">
        <v>1465720143</v>
      </c>
      <c r="K557" s="12">
        <f t="shared" si="57"/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9">
        <f t="shared" si="58"/>
        <v>0</v>
      </c>
      <c r="R557" s="11" t="e">
        <f t="shared" si="59"/>
        <v>#DIV/0!</v>
      </c>
      <c r="S557" t="s">
        <v>8321</v>
      </c>
      <c r="T557" t="s">
        <v>8322</v>
      </c>
      <c r="U557">
        <f t="shared" si="60"/>
        <v>5</v>
      </c>
      <c r="V557" t="str">
        <f t="shared" si="61"/>
        <v>May</v>
      </c>
      <c r="W557">
        <f t="shared" si="62"/>
        <v>2016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4">
        <f t="shared" si="56"/>
        <v>42375.860150462962</v>
      </c>
      <c r="J558">
        <v>1452112717</v>
      </c>
      <c r="K558" s="12">
        <f t="shared" si="57"/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9">
        <f t="shared" si="58"/>
        <v>2.5</v>
      </c>
      <c r="R558" s="11">
        <f t="shared" si="59"/>
        <v>200</v>
      </c>
      <c r="S558" t="s">
        <v>8321</v>
      </c>
      <c r="T558" t="s">
        <v>8322</v>
      </c>
      <c r="U558">
        <f t="shared" si="60"/>
        <v>12</v>
      </c>
      <c r="V558" t="str">
        <f t="shared" si="61"/>
        <v>Dec</v>
      </c>
      <c r="W558">
        <f t="shared" si="62"/>
        <v>2015</v>
      </c>
    </row>
    <row r="559" spans="1:23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4">
        <f t="shared" si="56"/>
        <v>42706.983831018515</v>
      </c>
      <c r="J559">
        <v>1480721803</v>
      </c>
      <c r="K559" s="12">
        <f t="shared" si="57"/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9">
        <f t="shared" si="58"/>
        <v>0.91066666666666674</v>
      </c>
      <c r="R559" s="11">
        <f t="shared" si="59"/>
        <v>68.3</v>
      </c>
      <c r="S559" t="s">
        <v>8321</v>
      </c>
      <c r="T559" t="s">
        <v>8322</v>
      </c>
      <c r="U559">
        <f t="shared" si="60"/>
        <v>11</v>
      </c>
      <c r="V559" t="str">
        <f t="shared" si="61"/>
        <v>Nov</v>
      </c>
      <c r="W559">
        <f t="shared" si="62"/>
        <v>2016</v>
      </c>
    </row>
    <row r="560" spans="1:23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4">
        <f t="shared" si="56"/>
        <v>42087.841493055559</v>
      </c>
      <c r="J560">
        <v>1427227905</v>
      </c>
      <c r="K560" s="12">
        <f t="shared" si="57"/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9">
        <f t="shared" si="58"/>
        <v>0</v>
      </c>
      <c r="R560" s="11" t="e">
        <f t="shared" si="59"/>
        <v>#DIV/0!</v>
      </c>
      <c r="S560" t="s">
        <v>8321</v>
      </c>
      <c r="T560" t="s">
        <v>8322</v>
      </c>
      <c r="U560">
        <f t="shared" si="60"/>
        <v>2</v>
      </c>
      <c r="V560" t="str">
        <f t="shared" si="61"/>
        <v>Feb</v>
      </c>
      <c r="W560">
        <f t="shared" si="62"/>
        <v>2015</v>
      </c>
    </row>
    <row r="561" spans="1:23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4">
        <f t="shared" si="56"/>
        <v>42351.283101851848</v>
      </c>
      <c r="J561">
        <v>1449989260</v>
      </c>
      <c r="K561" s="12">
        <f t="shared" si="57"/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9">
        <f t="shared" si="58"/>
        <v>2.0833333333333336E-2</v>
      </c>
      <c r="R561" s="11">
        <f t="shared" si="59"/>
        <v>50</v>
      </c>
      <c r="S561" t="s">
        <v>8321</v>
      </c>
      <c r="T561" t="s">
        <v>8322</v>
      </c>
      <c r="U561">
        <f t="shared" si="60"/>
        <v>11</v>
      </c>
      <c r="V561" t="str">
        <f t="shared" si="61"/>
        <v>Nov</v>
      </c>
      <c r="W561">
        <f t="shared" si="62"/>
        <v>2015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4">
        <f t="shared" si="56"/>
        <v>41990.771354166667</v>
      </c>
      <c r="J562">
        <v>1418841045</v>
      </c>
      <c r="K562" s="12">
        <f t="shared" si="57"/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9">
        <f t="shared" si="58"/>
        <v>1.2E-2</v>
      </c>
      <c r="R562" s="11">
        <f t="shared" si="59"/>
        <v>4</v>
      </c>
      <c r="S562" t="s">
        <v>8321</v>
      </c>
      <c r="T562" t="s">
        <v>8322</v>
      </c>
      <c r="U562">
        <f t="shared" si="60"/>
        <v>11</v>
      </c>
      <c r="V562" t="str">
        <f t="shared" si="61"/>
        <v>Nov</v>
      </c>
      <c r="W562">
        <f t="shared" si="62"/>
        <v>2014</v>
      </c>
    </row>
    <row r="563" spans="1:23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4">
        <f t="shared" si="56"/>
        <v>42303.658715277779</v>
      </c>
      <c r="J563">
        <v>1445874513</v>
      </c>
      <c r="K563" s="12">
        <f t="shared" si="57"/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9">
        <f t="shared" si="58"/>
        <v>0.36666666666666664</v>
      </c>
      <c r="R563" s="11">
        <f t="shared" si="59"/>
        <v>27.5</v>
      </c>
      <c r="S563" t="s">
        <v>8321</v>
      </c>
      <c r="T563" t="s">
        <v>8322</v>
      </c>
      <c r="U563">
        <f t="shared" si="60"/>
        <v>9</v>
      </c>
      <c r="V563" t="str">
        <f t="shared" si="61"/>
        <v>Sep</v>
      </c>
      <c r="W563">
        <f t="shared" si="62"/>
        <v>2015</v>
      </c>
    </row>
    <row r="564" spans="1:23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4">
        <f t="shared" si="56"/>
        <v>42722.389062500006</v>
      </c>
      <c r="J564">
        <v>1482052815</v>
      </c>
      <c r="K564" s="12">
        <f t="shared" si="57"/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9">
        <f t="shared" si="58"/>
        <v>0</v>
      </c>
      <c r="R564" s="11" t="e">
        <f t="shared" si="59"/>
        <v>#DIV/0!</v>
      </c>
      <c r="S564" t="s">
        <v>8321</v>
      </c>
      <c r="T564" t="s">
        <v>8322</v>
      </c>
      <c r="U564">
        <f t="shared" si="60"/>
        <v>11</v>
      </c>
      <c r="V564" t="str">
        <f t="shared" si="61"/>
        <v>Nov</v>
      </c>
      <c r="W564">
        <f t="shared" si="62"/>
        <v>2016</v>
      </c>
    </row>
    <row r="565" spans="1:23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4">
        <f t="shared" si="56"/>
        <v>42052.069988425923</v>
      </c>
      <c r="J565">
        <v>1424137247</v>
      </c>
      <c r="K565" s="12">
        <f t="shared" si="57"/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9">
        <f t="shared" si="58"/>
        <v>9.0666666666666659E-2</v>
      </c>
      <c r="R565" s="11">
        <f t="shared" si="59"/>
        <v>34</v>
      </c>
      <c r="S565" t="s">
        <v>8321</v>
      </c>
      <c r="T565" t="s">
        <v>8322</v>
      </c>
      <c r="U565">
        <f t="shared" si="60"/>
        <v>1</v>
      </c>
      <c r="V565" t="str">
        <f t="shared" si="61"/>
        <v>Jan</v>
      </c>
      <c r="W565">
        <f t="shared" si="62"/>
        <v>2015</v>
      </c>
    </row>
    <row r="566" spans="1:23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4">
        <f t="shared" si="56"/>
        <v>42441.942997685182</v>
      </c>
      <c r="J566">
        <v>1457822275</v>
      </c>
      <c r="K566" s="12">
        <f t="shared" si="57"/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9">
        <f t="shared" si="58"/>
        <v>5.5555555555555558E-3</v>
      </c>
      <c r="R566" s="11">
        <f t="shared" si="59"/>
        <v>1</v>
      </c>
      <c r="S566" t="s">
        <v>8321</v>
      </c>
      <c r="T566" t="s">
        <v>8322</v>
      </c>
      <c r="U566">
        <f t="shared" si="60"/>
        <v>2</v>
      </c>
      <c r="V566" t="str">
        <f t="shared" si="61"/>
        <v>Feb</v>
      </c>
      <c r="W566">
        <f t="shared" si="62"/>
        <v>2016</v>
      </c>
    </row>
    <row r="567" spans="1:23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4">
        <f t="shared" si="56"/>
        <v>42195.785289351858</v>
      </c>
      <c r="J567">
        <v>1436554249</v>
      </c>
      <c r="K567" s="12">
        <f t="shared" si="57"/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9">
        <f t="shared" si="58"/>
        <v>0</v>
      </c>
      <c r="R567" s="11" t="e">
        <f t="shared" si="59"/>
        <v>#DIV/0!</v>
      </c>
      <c r="S567" t="s">
        <v>8321</v>
      </c>
      <c r="T567" t="s">
        <v>8322</v>
      </c>
      <c r="U567">
        <f t="shared" si="60"/>
        <v>6</v>
      </c>
      <c r="V567" t="str">
        <f t="shared" si="61"/>
        <v>Jun</v>
      </c>
      <c r="W567">
        <f t="shared" si="62"/>
        <v>2015</v>
      </c>
    </row>
    <row r="568" spans="1:23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4">
        <f t="shared" si="56"/>
        <v>42565.68440972222</v>
      </c>
      <c r="J568">
        <v>1468513533</v>
      </c>
      <c r="K568" s="12">
        <f t="shared" si="57"/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9">
        <f t="shared" si="58"/>
        <v>0.02</v>
      </c>
      <c r="R568" s="11">
        <f t="shared" si="59"/>
        <v>1</v>
      </c>
      <c r="S568" t="s">
        <v>8321</v>
      </c>
      <c r="T568" t="s">
        <v>8322</v>
      </c>
      <c r="U568">
        <f t="shared" si="60"/>
        <v>6</v>
      </c>
      <c r="V568" t="str">
        <f t="shared" si="61"/>
        <v>Jun</v>
      </c>
      <c r="W568">
        <f t="shared" si="62"/>
        <v>2016</v>
      </c>
    </row>
    <row r="569" spans="1:23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4">
        <f t="shared" si="56"/>
        <v>42005.842523148152</v>
      </c>
      <c r="J569">
        <v>1420143194</v>
      </c>
      <c r="K569" s="12">
        <f t="shared" si="57"/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9">
        <f t="shared" si="58"/>
        <v>0</v>
      </c>
      <c r="R569" s="11" t="e">
        <f t="shared" si="59"/>
        <v>#DIV/0!</v>
      </c>
      <c r="S569" t="s">
        <v>8321</v>
      </c>
      <c r="T569" t="s">
        <v>8322</v>
      </c>
      <c r="U569">
        <f t="shared" si="60"/>
        <v>12</v>
      </c>
      <c r="V569" t="str">
        <f t="shared" si="61"/>
        <v>Dec</v>
      </c>
      <c r="W569">
        <f t="shared" si="62"/>
        <v>2014</v>
      </c>
    </row>
    <row r="570" spans="1:23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4">
        <f t="shared" si="56"/>
        <v>42385.458333333328</v>
      </c>
      <c r="J570">
        <v>1452942000</v>
      </c>
      <c r="K570" s="12">
        <f t="shared" si="57"/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9">
        <f t="shared" si="58"/>
        <v>1</v>
      </c>
      <c r="R570" s="11">
        <f t="shared" si="59"/>
        <v>49</v>
      </c>
      <c r="S570" t="s">
        <v>8321</v>
      </c>
      <c r="T570" t="s">
        <v>8322</v>
      </c>
      <c r="U570">
        <f t="shared" si="60"/>
        <v>12</v>
      </c>
      <c r="V570" t="str">
        <f t="shared" si="61"/>
        <v>Dec</v>
      </c>
      <c r="W570">
        <f t="shared" si="62"/>
        <v>2015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4">
        <f t="shared" si="56"/>
        <v>42370.847361111111</v>
      </c>
      <c r="J571">
        <v>1451679612</v>
      </c>
      <c r="K571" s="12">
        <f t="shared" si="57"/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9">
        <f t="shared" si="58"/>
        <v>0.8</v>
      </c>
      <c r="R571" s="11">
        <f t="shared" si="59"/>
        <v>20</v>
      </c>
      <c r="S571" t="s">
        <v>8321</v>
      </c>
      <c r="T571" t="s">
        <v>8322</v>
      </c>
      <c r="U571">
        <f t="shared" si="60"/>
        <v>12</v>
      </c>
      <c r="V571" t="str">
        <f t="shared" si="61"/>
        <v>Dec</v>
      </c>
      <c r="W571">
        <f t="shared" si="62"/>
        <v>2015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4">
        <f t="shared" si="56"/>
        <v>42418.798252314817</v>
      </c>
      <c r="J572">
        <v>1455822569</v>
      </c>
      <c r="K572" s="12">
        <f t="shared" si="57"/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9">
        <f t="shared" si="58"/>
        <v>0.16705882352941176</v>
      </c>
      <c r="R572" s="11">
        <f t="shared" si="59"/>
        <v>142</v>
      </c>
      <c r="S572" t="s">
        <v>8321</v>
      </c>
      <c r="T572" t="s">
        <v>8322</v>
      </c>
      <c r="U572">
        <f t="shared" si="60"/>
        <v>1</v>
      </c>
      <c r="V572" t="str">
        <f t="shared" si="61"/>
        <v>Jan</v>
      </c>
      <c r="W572">
        <f t="shared" si="62"/>
        <v>2016</v>
      </c>
    </row>
    <row r="573" spans="1:23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4">
        <f t="shared" si="56"/>
        <v>42212.165972222225</v>
      </c>
      <c r="J573">
        <v>1437969540</v>
      </c>
      <c r="K573" s="12">
        <f t="shared" si="57"/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9">
        <f t="shared" si="58"/>
        <v>0.42399999999999999</v>
      </c>
      <c r="R573" s="11">
        <f t="shared" si="59"/>
        <v>53</v>
      </c>
      <c r="S573" t="s">
        <v>8321</v>
      </c>
      <c r="T573" t="s">
        <v>8322</v>
      </c>
      <c r="U573">
        <f t="shared" si="60"/>
        <v>7</v>
      </c>
      <c r="V573" t="str">
        <f t="shared" si="61"/>
        <v>Jul</v>
      </c>
      <c r="W573">
        <f t="shared" si="62"/>
        <v>2015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4">
        <f t="shared" si="56"/>
        <v>42312.757962962962</v>
      </c>
      <c r="J574">
        <v>1446660688</v>
      </c>
      <c r="K574" s="12">
        <f t="shared" si="57"/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9">
        <f t="shared" si="58"/>
        <v>0</v>
      </c>
      <c r="R574" s="11" t="e">
        <f t="shared" si="59"/>
        <v>#DIV/0!</v>
      </c>
      <c r="S574" t="s">
        <v>8321</v>
      </c>
      <c r="T574" t="s">
        <v>8322</v>
      </c>
      <c r="U574">
        <f t="shared" si="60"/>
        <v>10</v>
      </c>
      <c r="V574" t="str">
        <f t="shared" si="61"/>
        <v>Oct</v>
      </c>
      <c r="W574">
        <f t="shared" si="62"/>
        <v>2015</v>
      </c>
    </row>
    <row r="575" spans="1:23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4">
        <f t="shared" si="56"/>
        <v>42022.05</v>
      </c>
      <c r="J575">
        <v>1421543520</v>
      </c>
      <c r="K575" s="12">
        <f t="shared" si="57"/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9">
        <f t="shared" si="58"/>
        <v>0.38925389253892539</v>
      </c>
      <c r="R575" s="11">
        <f t="shared" si="59"/>
        <v>38.444444444444443</v>
      </c>
      <c r="S575" t="s">
        <v>8321</v>
      </c>
      <c r="T575" t="s">
        <v>8322</v>
      </c>
      <c r="U575">
        <f t="shared" si="60"/>
        <v>11</v>
      </c>
      <c r="V575" t="str">
        <f t="shared" si="61"/>
        <v>Nov</v>
      </c>
      <c r="W575">
        <f t="shared" si="62"/>
        <v>2014</v>
      </c>
    </row>
    <row r="576" spans="1:23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4">
        <f t="shared" si="56"/>
        <v>42662.443368055552</v>
      </c>
      <c r="J576">
        <v>1476873507</v>
      </c>
      <c r="K576" s="12">
        <f t="shared" si="57"/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9">
        <f t="shared" si="58"/>
        <v>0.7155635062611807</v>
      </c>
      <c r="R576" s="11">
        <f t="shared" si="59"/>
        <v>20</v>
      </c>
      <c r="S576" t="s">
        <v>8321</v>
      </c>
      <c r="T576" t="s">
        <v>8322</v>
      </c>
      <c r="U576">
        <f t="shared" si="60"/>
        <v>9</v>
      </c>
      <c r="V576" t="str">
        <f t="shared" si="61"/>
        <v>Sep</v>
      </c>
      <c r="W576">
        <f t="shared" si="62"/>
        <v>2016</v>
      </c>
    </row>
    <row r="577" spans="1:23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4">
        <f t="shared" si="56"/>
        <v>42168.692627314813</v>
      </c>
      <c r="J577">
        <v>1434213443</v>
      </c>
      <c r="K577" s="12">
        <f t="shared" si="57"/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9">
        <f t="shared" si="58"/>
        <v>0.43166666666666664</v>
      </c>
      <c r="R577" s="11">
        <f t="shared" si="59"/>
        <v>64.75</v>
      </c>
      <c r="S577" t="s">
        <v>8321</v>
      </c>
      <c r="T577" t="s">
        <v>8322</v>
      </c>
      <c r="U577">
        <f t="shared" si="60"/>
        <v>5</v>
      </c>
      <c r="V577" t="str">
        <f t="shared" si="61"/>
        <v>May</v>
      </c>
      <c r="W577">
        <f t="shared" si="62"/>
        <v>2015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4">
        <f t="shared" si="56"/>
        <v>42091.43</v>
      </c>
      <c r="J578">
        <v>1427537952</v>
      </c>
      <c r="K578" s="12">
        <f t="shared" si="57"/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9">
        <f t="shared" si="58"/>
        <v>1.25E-3</v>
      </c>
      <c r="R578" s="11">
        <f t="shared" si="59"/>
        <v>1</v>
      </c>
      <c r="S578" t="s">
        <v>8321</v>
      </c>
      <c r="T578" t="s">
        <v>8322</v>
      </c>
      <c r="U578">
        <f t="shared" si="60"/>
        <v>1</v>
      </c>
      <c r="V578" t="str">
        <f t="shared" si="61"/>
        <v>Jan</v>
      </c>
      <c r="W578">
        <f t="shared" si="62"/>
        <v>2015</v>
      </c>
    </row>
    <row r="579" spans="1:23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4">
        <f t="shared" ref="I579:I642" si="63">(((J579/60)/60)/24)+DATE(1970,1,1)</f>
        <v>42510.589143518519</v>
      </c>
      <c r="J579">
        <v>1463753302</v>
      </c>
      <c r="K579" s="12">
        <f t="shared" ref="K579:K642" si="64">(((L579/60)/60)/24)+DATE(1970,1,1)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9">
        <f t="shared" ref="Q579:Q642" si="65">(E579/D579)*100</f>
        <v>0.2</v>
      </c>
      <c r="R579" s="11">
        <f t="shared" ref="R579:R642" si="66">E579/N579</f>
        <v>10</v>
      </c>
      <c r="S579" t="s">
        <v>8321</v>
      </c>
      <c r="T579" t="s">
        <v>8322</v>
      </c>
      <c r="U579">
        <f t="shared" ref="U579:U642" si="67">MONTH(K579)</f>
        <v>3</v>
      </c>
      <c r="V579" t="str">
        <f t="shared" ref="V579:V642" si="68">TEXT(U579*29, "mmm")</f>
        <v>Mar</v>
      </c>
      <c r="W579">
        <f t="shared" ref="W579:W642" si="69">YEAR(K579)</f>
        <v>2016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4">
        <f t="shared" si="63"/>
        <v>42254.578622685185</v>
      </c>
      <c r="J580">
        <v>1441633993</v>
      </c>
      <c r="K580" s="12">
        <f t="shared" si="64"/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9">
        <f t="shared" si="65"/>
        <v>1.12E-2</v>
      </c>
      <c r="R580" s="11">
        <f t="shared" si="66"/>
        <v>2</v>
      </c>
      <c r="S580" t="s">
        <v>8321</v>
      </c>
      <c r="T580" t="s">
        <v>8322</v>
      </c>
      <c r="U580">
        <f t="shared" si="67"/>
        <v>8</v>
      </c>
      <c r="V580" t="str">
        <f t="shared" si="68"/>
        <v>Aug</v>
      </c>
      <c r="W580">
        <f t="shared" si="69"/>
        <v>2015</v>
      </c>
    </row>
    <row r="581" spans="1:23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4">
        <f t="shared" si="63"/>
        <v>41998.852118055554</v>
      </c>
      <c r="J581">
        <v>1419539223</v>
      </c>
      <c r="K581" s="12">
        <f t="shared" si="64"/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9">
        <f t="shared" si="65"/>
        <v>1.4583333333333333</v>
      </c>
      <c r="R581" s="11">
        <f t="shared" si="66"/>
        <v>35</v>
      </c>
      <c r="S581" t="s">
        <v>8321</v>
      </c>
      <c r="T581" t="s">
        <v>8322</v>
      </c>
      <c r="U581">
        <f t="shared" si="67"/>
        <v>11</v>
      </c>
      <c r="V581" t="str">
        <f t="shared" si="68"/>
        <v>Nov</v>
      </c>
      <c r="W581">
        <f t="shared" si="69"/>
        <v>2014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4">
        <f t="shared" si="63"/>
        <v>42635.908182870371</v>
      </c>
      <c r="J582">
        <v>1474580867</v>
      </c>
      <c r="K582" s="12">
        <f t="shared" si="64"/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9">
        <f t="shared" si="65"/>
        <v>3.3333333333333333E-2</v>
      </c>
      <c r="R582" s="11">
        <f t="shared" si="66"/>
        <v>1</v>
      </c>
      <c r="S582" t="s">
        <v>8321</v>
      </c>
      <c r="T582" t="s">
        <v>8322</v>
      </c>
      <c r="U582">
        <f t="shared" si="67"/>
        <v>8</v>
      </c>
      <c r="V582" t="str">
        <f t="shared" si="68"/>
        <v>Aug</v>
      </c>
      <c r="W582">
        <f t="shared" si="69"/>
        <v>2016</v>
      </c>
    </row>
    <row r="583" spans="1:23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4">
        <f t="shared" si="63"/>
        <v>42218.012777777782</v>
      </c>
      <c r="J583">
        <v>1438474704</v>
      </c>
      <c r="K583" s="12">
        <f t="shared" si="64"/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9">
        <f t="shared" si="65"/>
        <v>0</v>
      </c>
      <c r="R583" s="11" t="e">
        <f t="shared" si="66"/>
        <v>#DIV/0!</v>
      </c>
      <c r="S583" t="s">
        <v>8321</v>
      </c>
      <c r="T583" t="s">
        <v>8322</v>
      </c>
      <c r="U583">
        <f t="shared" si="67"/>
        <v>7</v>
      </c>
      <c r="V583" t="str">
        <f t="shared" si="68"/>
        <v>Jul</v>
      </c>
      <c r="W583">
        <f t="shared" si="69"/>
        <v>2015</v>
      </c>
    </row>
    <row r="584" spans="1:23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4">
        <f t="shared" si="63"/>
        <v>42078.75</v>
      </c>
      <c r="J584">
        <v>1426442400</v>
      </c>
      <c r="K584" s="12">
        <f t="shared" si="64"/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9">
        <f t="shared" si="65"/>
        <v>0</v>
      </c>
      <c r="R584" s="11" t="e">
        <f t="shared" si="66"/>
        <v>#DIV/0!</v>
      </c>
      <c r="S584" t="s">
        <v>8321</v>
      </c>
      <c r="T584" t="s">
        <v>8322</v>
      </c>
      <c r="U584">
        <f t="shared" si="67"/>
        <v>2</v>
      </c>
      <c r="V584" t="str">
        <f t="shared" si="68"/>
        <v>Feb</v>
      </c>
      <c r="W584">
        <f t="shared" si="69"/>
        <v>2015</v>
      </c>
    </row>
    <row r="585" spans="1:23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4">
        <f t="shared" si="63"/>
        <v>42082.896840277783</v>
      </c>
      <c r="J585">
        <v>1426800687</v>
      </c>
      <c r="K585" s="12">
        <f t="shared" si="64"/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9">
        <f t="shared" si="65"/>
        <v>1.1111111111111112E-2</v>
      </c>
      <c r="R585" s="11">
        <f t="shared" si="66"/>
        <v>1</v>
      </c>
      <c r="S585" t="s">
        <v>8321</v>
      </c>
      <c r="T585" t="s">
        <v>8322</v>
      </c>
      <c r="U585">
        <f t="shared" si="67"/>
        <v>2</v>
      </c>
      <c r="V585" t="str">
        <f t="shared" si="68"/>
        <v>Feb</v>
      </c>
      <c r="W585">
        <f t="shared" si="69"/>
        <v>2015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4">
        <f t="shared" si="63"/>
        <v>42079.674953703703</v>
      </c>
      <c r="J586">
        <v>1426522316</v>
      </c>
      <c r="K586" s="12">
        <f t="shared" si="64"/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9">
        <f t="shared" si="65"/>
        <v>1</v>
      </c>
      <c r="R586" s="11">
        <f t="shared" si="66"/>
        <v>5</v>
      </c>
      <c r="S586" t="s">
        <v>8321</v>
      </c>
      <c r="T586" t="s">
        <v>8322</v>
      </c>
      <c r="U586">
        <f t="shared" si="67"/>
        <v>2</v>
      </c>
      <c r="V586" t="str">
        <f t="shared" si="68"/>
        <v>Feb</v>
      </c>
      <c r="W586">
        <f t="shared" si="69"/>
        <v>2015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4">
        <f t="shared" si="63"/>
        <v>42339</v>
      </c>
      <c r="J587">
        <v>1448928000</v>
      </c>
      <c r="K587" s="12">
        <f t="shared" si="64"/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9">
        <f t="shared" si="65"/>
        <v>0</v>
      </c>
      <c r="R587" s="11" t="e">
        <f t="shared" si="66"/>
        <v>#DIV/0!</v>
      </c>
      <c r="S587" t="s">
        <v>8321</v>
      </c>
      <c r="T587" t="s">
        <v>8322</v>
      </c>
      <c r="U587">
        <f t="shared" si="67"/>
        <v>10</v>
      </c>
      <c r="V587" t="str">
        <f t="shared" si="68"/>
        <v>Oct</v>
      </c>
      <c r="W587">
        <f t="shared" si="69"/>
        <v>2015</v>
      </c>
    </row>
    <row r="588" spans="1:23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4">
        <f t="shared" si="63"/>
        <v>42050.854247685187</v>
      </c>
      <c r="J588">
        <v>1424032207</v>
      </c>
      <c r="K588" s="12">
        <f t="shared" si="64"/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9">
        <f t="shared" si="65"/>
        <v>0.55999999999999994</v>
      </c>
      <c r="R588" s="11">
        <f t="shared" si="66"/>
        <v>14</v>
      </c>
      <c r="S588" t="s">
        <v>8321</v>
      </c>
      <c r="T588" t="s">
        <v>8322</v>
      </c>
      <c r="U588">
        <f t="shared" si="67"/>
        <v>1</v>
      </c>
      <c r="V588" t="str">
        <f t="shared" si="68"/>
        <v>Jan</v>
      </c>
      <c r="W588">
        <f t="shared" si="69"/>
        <v>2015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4">
        <f t="shared" si="63"/>
        <v>42110.757326388892</v>
      </c>
      <c r="J589">
        <v>1429207833</v>
      </c>
      <c r="K589" s="12">
        <f t="shared" si="64"/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9">
        <f t="shared" si="65"/>
        <v>9.0833333333333339</v>
      </c>
      <c r="R589" s="11">
        <f t="shared" si="66"/>
        <v>389.28571428571428</v>
      </c>
      <c r="S589" t="s">
        <v>8321</v>
      </c>
      <c r="T589" t="s">
        <v>8322</v>
      </c>
      <c r="U589">
        <f t="shared" si="67"/>
        <v>3</v>
      </c>
      <c r="V589" t="str">
        <f t="shared" si="68"/>
        <v>Mar</v>
      </c>
      <c r="W589">
        <f t="shared" si="69"/>
        <v>2015</v>
      </c>
    </row>
    <row r="590" spans="1:23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4">
        <f t="shared" si="63"/>
        <v>42691.811180555553</v>
      </c>
      <c r="J590">
        <v>1479410886</v>
      </c>
      <c r="K590" s="12">
        <f t="shared" si="64"/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9">
        <f t="shared" si="65"/>
        <v>3.3444444444444441</v>
      </c>
      <c r="R590" s="11">
        <f t="shared" si="66"/>
        <v>150.5</v>
      </c>
      <c r="S590" t="s">
        <v>8321</v>
      </c>
      <c r="T590" t="s">
        <v>8322</v>
      </c>
      <c r="U590">
        <f t="shared" si="67"/>
        <v>9</v>
      </c>
      <c r="V590" t="str">
        <f t="shared" si="68"/>
        <v>Sep</v>
      </c>
      <c r="W590">
        <f t="shared" si="69"/>
        <v>2016</v>
      </c>
    </row>
    <row r="591" spans="1:23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4">
        <f t="shared" si="63"/>
        <v>42193.614571759259</v>
      </c>
      <c r="J591">
        <v>1436366699</v>
      </c>
      <c r="K591" s="12">
        <f t="shared" si="64"/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9">
        <f t="shared" si="65"/>
        <v>1.3333333333333334E-2</v>
      </c>
      <c r="R591" s="11">
        <f t="shared" si="66"/>
        <v>1</v>
      </c>
      <c r="S591" t="s">
        <v>8321</v>
      </c>
      <c r="T591" t="s">
        <v>8322</v>
      </c>
      <c r="U591">
        <f t="shared" si="67"/>
        <v>6</v>
      </c>
      <c r="V591" t="str">
        <f t="shared" si="68"/>
        <v>Jun</v>
      </c>
      <c r="W591">
        <f t="shared" si="69"/>
        <v>2015</v>
      </c>
    </row>
    <row r="592" spans="1:23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4">
        <f t="shared" si="63"/>
        <v>42408.542361111111</v>
      </c>
      <c r="J592">
        <v>1454936460</v>
      </c>
      <c r="K592" s="12">
        <f t="shared" si="64"/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9">
        <f t="shared" si="65"/>
        <v>4.46</v>
      </c>
      <c r="R592" s="11">
        <f t="shared" si="66"/>
        <v>24.777777777777779</v>
      </c>
      <c r="S592" t="s">
        <v>8321</v>
      </c>
      <c r="T592" t="s">
        <v>8322</v>
      </c>
      <c r="U592">
        <f t="shared" si="67"/>
        <v>1</v>
      </c>
      <c r="V592" t="str">
        <f t="shared" si="68"/>
        <v>Jan</v>
      </c>
      <c r="W592">
        <f t="shared" si="69"/>
        <v>2016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4">
        <f t="shared" si="63"/>
        <v>42207.543171296296</v>
      </c>
      <c r="J593">
        <v>1437570130</v>
      </c>
      <c r="K593" s="12">
        <f t="shared" si="64"/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9">
        <f t="shared" si="65"/>
        <v>6.0999999999999999E-2</v>
      </c>
      <c r="R593" s="11">
        <f t="shared" si="66"/>
        <v>30.5</v>
      </c>
      <c r="S593" t="s">
        <v>8321</v>
      </c>
      <c r="T593" t="s">
        <v>8322</v>
      </c>
      <c r="U593">
        <f t="shared" si="67"/>
        <v>6</v>
      </c>
      <c r="V593" t="str">
        <f t="shared" si="68"/>
        <v>Jun</v>
      </c>
      <c r="W593">
        <f t="shared" si="69"/>
        <v>2015</v>
      </c>
    </row>
    <row r="594" spans="1:23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4">
        <f t="shared" si="63"/>
        <v>41976.232175925921</v>
      </c>
      <c r="J594">
        <v>1417584860</v>
      </c>
      <c r="K594" s="12">
        <f t="shared" si="64"/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9">
        <f t="shared" si="65"/>
        <v>3.3333333333333335</v>
      </c>
      <c r="R594" s="11">
        <f t="shared" si="66"/>
        <v>250</v>
      </c>
      <c r="S594" t="s">
        <v>8321</v>
      </c>
      <c r="T594" t="s">
        <v>8322</v>
      </c>
      <c r="U594">
        <f t="shared" si="67"/>
        <v>11</v>
      </c>
      <c r="V594" t="str">
        <f t="shared" si="68"/>
        <v>Nov</v>
      </c>
      <c r="W594">
        <f t="shared" si="69"/>
        <v>2014</v>
      </c>
    </row>
    <row r="595" spans="1:23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4">
        <f t="shared" si="63"/>
        <v>42100.635937500003</v>
      </c>
      <c r="J595">
        <v>1428333345</v>
      </c>
      <c r="K595" s="12">
        <f t="shared" si="64"/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9">
        <f t="shared" si="65"/>
        <v>23</v>
      </c>
      <c r="R595" s="11">
        <f t="shared" si="66"/>
        <v>16.428571428571427</v>
      </c>
      <c r="S595" t="s">
        <v>8321</v>
      </c>
      <c r="T595" t="s">
        <v>8322</v>
      </c>
      <c r="U595">
        <f t="shared" si="67"/>
        <v>3</v>
      </c>
      <c r="V595" t="str">
        <f t="shared" si="68"/>
        <v>Mar</v>
      </c>
      <c r="W595">
        <f t="shared" si="69"/>
        <v>2015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4">
        <f t="shared" si="63"/>
        <v>42476.780162037037</v>
      </c>
      <c r="J596">
        <v>1460832206</v>
      </c>
      <c r="K596" s="12">
        <f t="shared" si="64"/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9">
        <f t="shared" si="65"/>
        <v>0.104</v>
      </c>
      <c r="R596" s="11">
        <f t="shared" si="66"/>
        <v>13</v>
      </c>
      <c r="S596" t="s">
        <v>8321</v>
      </c>
      <c r="T596" t="s">
        <v>8322</v>
      </c>
      <c r="U596">
        <f t="shared" si="67"/>
        <v>3</v>
      </c>
      <c r="V596" t="str">
        <f t="shared" si="68"/>
        <v>Mar</v>
      </c>
      <c r="W596">
        <f t="shared" si="69"/>
        <v>2016</v>
      </c>
    </row>
    <row r="597" spans="1:23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4">
        <f t="shared" si="63"/>
        <v>42128.069884259254</v>
      </c>
      <c r="J597">
        <v>1430703638</v>
      </c>
      <c r="K597" s="12">
        <f t="shared" si="64"/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9">
        <f t="shared" si="65"/>
        <v>0.42599999999999999</v>
      </c>
      <c r="R597" s="11">
        <f t="shared" si="66"/>
        <v>53.25</v>
      </c>
      <c r="S597" t="s">
        <v>8321</v>
      </c>
      <c r="T597" t="s">
        <v>8322</v>
      </c>
      <c r="U597">
        <f t="shared" si="67"/>
        <v>3</v>
      </c>
      <c r="V597" t="str">
        <f t="shared" si="68"/>
        <v>Mar</v>
      </c>
      <c r="W597">
        <f t="shared" si="69"/>
        <v>2015</v>
      </c>
    </row>
    <row r="598" spans="1:23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4">
        <f t="shared" si="63"/>
        <v>42676.896898148145</v>
      </c>
      <c r="J598">
        <v>1478122292</v>
      </c>
      <c r="K598" s="12">
        <f t="shared" si="64"/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9">
        <f t="shared" si="65"/>
        <v>0.03</v>
      </c>
      <c r="R598" s="11">
        <f t="shared" si="66"/>
        <v>3</v>
      </c>
      <c r="S598" t="s">
        <v>8321</v>
      </c>
      <c r="T598" t="s">
        <v>8322</v>
      </c>
      <c r="U598">
        <f t="shared" si="67"/>
        <v>10</v>
      </c>
      <c r="V598" t="str">
        <f t="shared" si="68"/>
        <v>Oct</v>
      </c>
      <c r="W598">
        <f t="shared" si="69"/>
        <v>2016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4">
        <f t="shared" si="63"/>
        <v>42582.666666666672</v>
      </c>
      <c r="J599">
        <v>1469980800</v>
      </c>
      <c r="K599" s="12">
        <f t="shared" si="64"/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9">
        <f t="shared" si="65"/>
        <v>0.26666666666666666</v>
      </c>
      <c r="R599" s="11">
        <f t="shared" si="66"/>
        <v>10</v>
      </c>
      <c r="S599" t="s">
        <v>8321</v>
      </c>
      <c r="T599" t="s">
        <v>8322</v>
      </c>
      <c r="U599">
        <f t="shared" si="67"/>
        <v>6</v>
      </c>
      <c r="V599" t="str">
        <f t="shared" si="68"/>
        <v>Jun</v>
      </c>
      <c r="W599">
        <f t="shared" si="69"/>
        <v>2016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4">
        <f t="shared" si="63"/>
        <v>41978.00209490741</v>
      </c>
      <c r="J600">
        <v>1417737781</v>
      </c>
      <c r="K600" s="12">
        <f t="shared" si="64"/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9">
        <f t="shared" si="65"/>
        <v>34</v>
      </c>
      <c r="R600" s="11">
        <f t="shared" si="66"/>
        <v>121.42857142857143</v>
      </c>
      <c r="S600" t="s">
        <v>8321</v>
      </c>
      <c r="T600" t="s">
        <v>8322</v>
      </c>
      <c r="U600">
        <f t="shared" si="67"/>
        <v>11</v>
      </c>
      <c r="V600" t="str">
        <f t="shared" si="68"/>
        <v>Nov</v>
      </c>
      <c r="W600">
        <f t="shared" si="69"/>
        <v>2014</v>
      </c>
    </row>
    <row r="601" spans="1:23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4">
        <f t="shared" si="63"/>
        <v>42071.636111111111</v>
      </c>
      <c r="J601">
        <v>1425827760</v>
      </c>
      <c r="K601" s="12">
        <f t="shared" si="64"/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9">
        <f t="shared" si="65"/>
        <v>6.2E-2</v>
      </c>
      <c r="R601" s="11">
        <f t="shared" si="66"/>
        <v>15.5</v>
      </c>
      <c r="S601" t="s">
        <v>8321</v>
      </c>
      <c r="T601" t="s">
        <v>8322</v>
      </c>
      <c r="U601">
        <f t="shared" si="67"/>
        <v>2</v>
      </c>
      <c r="V601" t="str">
        <f t="shared" si="68"/>
        <v>Feb</v>
      </c>
      <c r="W601">
        <f t="shared" si="69"/>
        <v>2015</v>
      </c>
    </row>
    <row r="602" spans="1:23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4">
        <f t="shared" si="63"/>
        <v>42133.798171296294</v>
      </c>
      <c r="J602">
        <v>1431198562</v>
      </c>
      <c r="K602" s="12">
        <f t="shared" si="64"/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9">
        <f t="shared" si="65"/>
        <v>2</v>
      </c>
      <c r="R602" s="11">
        <f t="shared" si="66"/>
        <v>100</v>
      </c>
      <c r="S602" t="s">
        <v>8321</v>
      </c>
      <c r="T602" t="s">
        <v>8322</v>
      </c>
      <c r="U602">
        <f t="shared" si="67"/>
        <v>3</v>
      </c>
      <c r="V602" t="str">
        <f t="shared" si="68"/>
        <v>Mar</v>
      </c>
      <c r="W602">
        <f t="shared" si="69"/>
        <v>2015</v>
      </c>
    </row>
    <row r="603" spans="1:23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4">
        <f t="shared" si="63"/>
        <v>41999.858090277776</v>
      </c>
      <c r="J603">
        <v>1419626139</v>
      </c>
      <c r="K603" s="12">
        <f t="shared" si="64"/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9">
        <f t="shared" si="65"/>
        <v>1.4000000000000001</v>
      </c>
      <c r="R603" s="11">
        <f t="shared" si="66"/>
        <v>23.333333333333332</v>
      </c>
      <c r="S603" t="s">
        <v>8321</v>
      </c>
      <c r="T603" t="s">
        <v>8322</v>
      </c>
      <c r="U603">
        <f t="shared" si="67"/>
        <v>11</v>
      </c>
      <c r="V603" t="str">
        <f t="shared" si="68"/>
        <v>Nov</v>
      </c>
      <c r="W603">
        <f t="shared" si="69"/>
        <v>2014</v>
      </c>
    </row>
    <row r="604" spans="1:23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4">
        <f t="shared" si="63"/>
        <v>42173.79415509259</v>
      </c>
      <c r="J604">
        <v>1434654215</v>
      </c>
      <c r="K604" s="12">
        <f t="shared" si="64"/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9">
        <f t="shared" si="65"/>
        <v>0</v>
      </c>
      <c r="R604" s="11" t="e">
        <f t="shared" si="66"/>
        <v>#DIV/0!</v>
      </c>
      <c r="S604" t="s">
        <v>8321</v>
      </c>
      <c r="T604" t="s">
        <v>8322</v>
      </c>
      <c r="U604">
        <f t="shared" si="67"/>
        <v>5</v>
      </c>
      <c r="V604" t="str">
        <f t="shared" si="68"/>
        <v>May</v>
      </c>
      <c r="W604">
        <f t="shared" si="69"/>
        <v>2015</v>
      </c>
    </row>
    <row r="605" spans="1:23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4">
        <f t="shared" si="63"/>
        <v>41865.639155092591</v>
      </c>
      <c r="J605">
        <v>1408029623</v>
      </c>
      <c r="K605" s="12">
        <f t="shared" si="64"/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9">
        <f t="shared" si="65"/>
        <v>3.9334666666666664</v>
      </c>
      <c r="R605" s="11">
        <f t="shared" si="66"/>
        <v>45.386153846153846</v>
      </c>
      <c r="S605" t="s">
        <v>8321</v>
      </c>
      <c r="T605" t="s">
        <v>8322</v>
      </c>
      <c r="U605">
        <f t="shared" si="67"/>
        <v>7</v>
      </c>
      <c r="V605" t="str">
        <f t="shared" si="68"/>
        <v>Jul</v>
      </c>
      <c r="W605">
        <f t="shared" si="69"/>
        <v>2014</v>
      </c>
    </row>
    <row r="606" spans="1:23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4">
        <f t="shared" si="63"/>
        <v>41879.035370370373</v>
      </c>
      <c r="J606">
        <v>1409187056</v>
      </c>
      <c r="K606" s="12">
        <f t="shared" si="64"/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9">
        <f t="shared" si="65"/>
        <v>0</v>
      </c>
      <c r="R606" s="11" t="e">
        <f t="shared" si="66"/>
        <v>#DIV/0!</v>
      </c>
      <c r="S606" t="s">
        <v>8321</v>
      </c>
      <c r="T606" t="s">
        <v>8322</v>
      </c>
      <c r="U606">
        <f t="shared" si="67"/>
        <v>7</v>
      </c>
      <c r="V606" t="str">
        <f t="shared" si="68"/>
        <v>Jul</v>
      </c>
      <c r="W606">
        <f t="shared" si="69"/>
        <v>2014</v>
      </c>
    </row>
    <row r="607" spans="1:23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4">
        <f t="shared" si="63"/>
        <v>42239.357731481476</v>
      </c>
      <c r="J607">
        <v>1440318908</v>
      </c>
      <c r="K607" s="12">
        <f t="shared" si="64"/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9">
        <f t="shared" si="65"/>
        <v>2.62</v>
      </c>
      <c r="R607" s="11">
        <f t="shared" si="66"/>
        <v>16.375</v>
      </c>
      <c r="S607" t="s">
        <v>8321</v>
      </c>
      <c r="T607" t="s">
        <v>8322</v>
      </c>
      <c r="U607">
        <f t="shared" si="67"/>
        <v>7</v>
      </c>
      <c r="V607" t="str">
        <f t="shared" si="68"/>
        <v>Jul</v>
      </c>
      <c r="W607">
        <f t="shared" si="69"/>
        <v>2015</v>
      </c>
    </row>
    <row r="608" spans="1:23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4">
        <f t="shared" si="63"/>
        <v>42148.625</v>
      </c>
      <c r="J608">
        <v>1432479600</v>
      </c>
      <c r="K608" s="12">
        <f t="shared" si="64"/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9">
        <f t="shared" si="65"/>
        <v>0.2</v>
      </c>
      <c r="R608" s="11">
        <f t="shared" si="66"/>
        <v>10</v>
      </c>
      <c r="S608" t="s">
        <v>8321</v>
      </c>
      <c r="T608" t="s">
        <v>8322</v>
      </c>
      <c r="U608">
        <f t="shared" si="67"/>
        <v>4</v>
      </c>
      <c r="V608" t="str">
        <f t="shared" si="68"/>
        <v>Apr</v>
      </c>
      <c r="W608">
        <f t="shared" si="69"/>
        <v>2015</v>
      </c>
    </row>
    <row r="609" spans="1:23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4">
        <f t="shared" si="63"/>
        <v>42330.867314814815</v>
      </c>
      <c r="J609">
        <v>1448225336</v>
      </c>
      <c r="K609" s="12">
        <f t="shared" si="64"/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9">
        <f t="shared" si="65"/>
        <v>0</v>
      </c>
      <c r="R609" s="11" t="e">
        <f t="shared" si="66"/>
        <v>#DIV/0!</v>
      </c>
      <c r="S609" t="s">
        <v>8321</v>
      </c>
      <c r="T609" t="s">
        <v>8322</v>
      </c>
      <c r="U609">
        <f t="shared" si="67"/>
        <v>10</v>
      </c>
      <c r="V609" t="str">
        <f t="shared" si="68"/>
        <v>Oct</v>
      </c>
      <c r="W609">
        <f t="shared" si="69"/>
        <v>2015</v>
      </c>
    </row>
    <row r="610" spans="1:23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4">
        <f t="shared" si="63"/>
        <v>42170.921064814815</v>
      </c>
      <c r="J610">
        <v>1434405980</v>
      </c>
      <c r="K610" s="12">
        <f t="shared" si="64"/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9">
        <f t="shared" si="65"/>
        <v>0.97400000000000009</v>
      </c>
      <c r="R610" s="11">
        <f t="shared" si="66"/>
        <v>292.2</v>
      </c>
      <c r="S610" t="s">
        <v>8321</v>
      </c>
      <c r="T610" t="s">
        <v>8322</v>
      </c>
      <c r="U610">
        <f t="shared" si="67"/>
        <v>5</v>
      </c>
      <c r="V610" t="str">
        <f t="shared" si="68"/>
        <v>May</v>
      </c>
      <c r="W610">
        <f t="shared" si="69"/>
        <v>2015</v>
      </c>
    </row>
    <row r="611" spans="1:23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4">
        <f t="shared" si="63"/>
        <v>42337.075740740736</v>
      </c>
      <c r="J611">
        <v>1448761744</v>
      </c>
      <c r="K611" s="12">
        <f t="shared" si="64"/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9">
        <f t="shared" si="65"/>
        <v>0.64102564102564097</v>
      </c>
      <c r="R611" s="11">
        <f t="shared" si="66"/>
        <v>5</v>
      </c>
      <c r="S611" t="s">
        <v>8321</v>
      </c>
      <c r="T611" t="s">
        <v>8322</v>
      </c>
      <c r="U611">
        <f t="shared" si="67"/>
        <v>10</v>
      </c>
      <c r="V611" t="str">
        <f t="shared" si="68"/>
        <v>Oct</v>
      </c>
      <c r="W611">
        <f t="shared" si="69"/>
        <v>2015</v>
      </c>
    </row>
    <row r="612" spans="1:23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4">
        <f t="shared" si="63"/>
        <v>42116.83085648148</v>
      </c>
      <c r="J612">
        <v>1429732586</v>
      </c>
      <c r="K612" s="12">
        <f t="shared" si="64"/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9">
        <f t="shared" si="65"/>
        <v>0</v>
      </c>
      <c r="R612" s="11" t="e">
        <f t="shared" si="66"/>
        <v>#DIV/0!</v>
      </c>
      <c r="S612" t="s">
        <v>8321</v>
      </c>
      <c r="T612" t="s">
        <v>8322</v>
      </c>
      <c r="U612">
        <f t="shared" si="67"/>
        <v>3</v>
      </c>
      <c r="V612" t="str">
        <f t="shared" si="68"/>
        <v>Mar</v>
      </c>
      <c r="W612">
        <f t="shared" si="69"/>
        <v>2015</v>
      </c>
    </row>
    <row r="613" spans="1:23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4">
        <f t="shared" si="63"/>
        <v>42388.560613425929</v>
      </c>
      <c r="J613">
        <v>1453210037</v>
      </c>
      <c r="K613" s="12">
        <f t="shared" si="64"/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9">
        <f t="shared" si="65"/>
        <v>0</v>
      </c>
      <c r="R613" s="11" t="e">
        <f t="shared" si="66"/>
        <v>#DIV/0!</v>
      </c>
      <c r="S613" t="s">
        <v>8321</v>
      </c>
      <c r="T613" t="s">
        <v>8322</v>
      </c>
      <c r="U613">
        <f t="shared" si="67"/>
        <v>11</v>
      </c>
      <c r="V613" t="str">
        <f t="shared" si="68"/>
        <v>Nov</v>
      </c>
      <c r="W613">
        <f t="shared" si="69"/>
        <v>2015</v>
      </c>
    </row>
    <row r="614" spans="1:23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4">
        <f t="shared" si="63"/>
        <v>42615.031782407401</v>
      </c>
      <c r="J614">
        <v>1472777146</v>
      </c>
      <c r="K614" s="12">
        <f t="shared" si="64"/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9">
        <f t="shared" si="65"/>
        <v>0</v>
      </c>
      <c r="R614" s="11" t="e">
        <f t="shared" si="66"/>
        <v>#DIV/0!</v>
      </c>
      <c r="S614" t="s">
        <v>8321</v>
      </c>
      <c r="T614" t="s">
        <v>8322</v>
      </c>
      <c r="U614">
        <f t="shared" si="67"/>
        <v>8</v>
      </c>
      <c r="V614" t="str">
        <f t="shared" si="68"/>
        <v>Aug</v>
      </c>
      <c r="W614">
        <f t="shared" si="69"/>
        <v>2016</v>
      </c>
    </row>
    <row r="615" spans="1:23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4">
        <f t="shared" si="63"/>
        <v>42278.207638888889</v>
      </c>
      <c r="J615">
        <v>1443675540</v>
      </c>
      <c r="K615" s="12">
        <f t="shared" si="64"/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9">
        <f t="shared" si="65"/>
        <v>21.363333333333333</v>
      </c>
      <c r="R615" s="11">
        <f t="shared" si="66"/>
        <v>105.93388429752066</v>
      </c>
      <c r="S615" t="s">
        <v>8321</v>
      </c>
      <c r="T615" t="s">
        <v>8322</v>
      </c>
      <c r="U615">
        <f t="shared" si="67"/>
        <v>8</v>
      </c>
      <c r="V615" t="str">
        <f t="shared" si="68"/>
        <v>Aug</v>
      </c>
      <c r="W615">
        <f t="shared" si="69"/>
        <v>2015</v>
      </c>
    </row>
    <row r="616" spans="1:23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4">
        <f t="shared" si="63"/>
        <v>42545.061805555553</v>
      </c>
      <c r="J616">
        <v>1466731740</v>
      </c>
      <c r="K616" s="12">
        <f t="shared" si="64"/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9">
        <f t="shared" si="65"/>
        <v>0</v>
      </c>
      <c r="R616" s="11" t="e">
        <f t="shared" si="66"/>
        <v>#DIV/0!</v>
      </c>
      <c r="S616" t="s">
        <v>8321</v>
      </c>
      <c r="T616" t="s">
        <v>8322</v>
      </c>
      <c r="U616">
        <f t="shared" si="67"/>
        <v>5</v>
      </c>
      <c r="V616" t="str">
        <f t="shared" si="68"/>
        <v>May</v>
      </c>
      <c r="W616">
        <f t="shared" si="69"/>
        <v>2016</v>
      </c>
    </row>
    <row r="617" spans="1:23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4">
        <f t="shared" si="63"/>
        <v>42272.122210648144</v>
      </c>
      <c r="J617">
        <v>1443149759</v>
      </c>
      <c r="K617" s="12">
        <f t="shared" si="64"/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9">
        <f t="shared" si="65"/>
        <v>0</v>
      </c>
      <c r="R617" s="11" t="e">
        <f t="shared" si="66"/>
        <v>#DIV/0!</v>
      </c>
      <c r="S617" t="s">
        <v>8321</v>
      </c>
      <c r="T617" t="s">
        <v>8322</v>
      </c>
      <c r="U617">
        <f t="shared" si="67"/>
        <v>8</v>
      </c>
      <c r="V617" t="str">
        <f t="shared" si="68"/>
        <v>Aug</v>
      </c>
      <c r="W617">
        <f t="shared" si="69"/>
        <v>2015</v>
      </c>
    </row>
    <row r="618" spans="1:23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4">
        <f t="shared" si="63"/>
        <v>42791.376238425932</v>
      </c>
      <c r="J618">
        <v>1488013307</v>
      </c>
      <c r="K618" s="12">
        <f t="shared" si="64"/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9">
        <f t="shared" si="65"/>
        <v>0</v>
      </c>
      <c r="R618" s="11" t="e">
        <f t="shared" si="66"/>
        <v>#DIV/0!</v>
      </c>
      <c r="S618" t="s">
        <v>8321</v>
      </c>
      <c r="T618" t="s">
        <v>8322</v>
      </c>
      <c r="U618">
        <f t="shared" si="67"/>
        <v>1</v>
      </c>
      <c r="V618" t="str">
        <f t="shared" si="68"/>
        <v>Jan</v>
      </c>
      <c r="W618">
        <f t="shared" si="69"/>
        <v>2017</v>
      </c>
    </row>
    <row r="619" spans="1:23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4">
        <f t="shared" si="63"/>
        <v>42132.343090277776</v>
      </c>
      <c r="J619">
        <v>1431072843</v>
      </c>
      <c r="K619" s="12">
        <f t="shared" si="64"/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9">
        <f t="shared" si="65"/>
        <v>3</v>
      </c>
      <c r="R619" s="11">
        <f t="shared" si="66"/>
        <v>20</v>
      </c>
      <c r="S619" t="s">
        <v>8321</v>
      </c>
      <c r="T619" t="s">
        <v>8322</v>
      </c>
      <c r="U619">
        <f t="shared" si="67"/>
        <v>3</v>
      </c>
      <c r="V619" t="str">
        <f t="shared" si="68"/>
        <v>Mar</v>
      </c>
      <c r="W619">
        <f t="shared" si="69"/>
        <v>2015</v>
      </c>
    </row>
    <row r="620" spans="1:23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4">
        <f t="shared" si="63"/>
        <v>42347.810219907406</v>
      </c>
      <c r="J620">
        <v>1449689203</v>
      </c>
      <c r="K620" s="12">
        <f t="shared" si="64"/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9">
        <f t="shared" si="65"/>
        <v>0</v>
      </c>
      <c r="R620" s="11" t="e">
        <f t="shared" si="66"/>
        <v>#DIV/0!</v>
      </c>
      <c r="S620" t="s">
        <v>8321</v>
      </c>
      <c r="T620" t="s">
        <v>8322</v>
      </c>
      <c r="U620">
        <f t="shared" si="67"/>
        <v>11</v>
      </c>
      <c r="V620" t="str">
        <f t="shared" si="68"/>
        <v>Nov</v>
      </c>
      <c r="W620">
        <f t="shared" si="69"/>
        <v>2015</v>
      </c>
    </row>
    <row r="621" spans="1:23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4">
        <f t="shared" si="63"/>
        <v>41968.692013888889</v>
      </c>
      <c r="J621">
        <v>1416933390</v>
      </c>
      <c r="K621" s="12">
        <f t="shared" si="64"/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9">
        <f t="shared" si="65"/>
        <v>3.9999999999999996E-5</v>
      </c>
      <c r="R621" s="11">
        <f t="shared" si="66"/>
        <v>1</v>
      </c>
      <c r="S621" t="s">
        <v>8321</v>
      </c>
      <c r="T621" t="s">
        <v>8322</v>
      </c>
      <c r="U621">
        <f t="shared" si="67"/>
        <v>9</v>
      </c>
      <c r="V621" t="str">
        <f t="shared" si="68"/>
        <v>Sep</v>
      </c>
      <c r="W621">
        <f t="shared" si="69"/>
        <v>2014</v>
      </c>
    </row>
    <row r="622" spans="1:23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4">
        <f t="shared" si="63"/>
        <v>41876.716874999998</v>
      </c>
      <c r="J622">
        <v>1408986738</v>
      </c>
      <c r="K622" s="12">
        <f t="shared" si="64"/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9">
        <f t="shared" si="65"/>
        <v>1</v>
      </c>
      <c r="R622" s="11">
        <f t="shared" si="66"/>
        <v>300</v>
      </c>
      <c r="S622" t="s">
        <v>8321</v>
      </c>
      <c r="T622" t="s">
        <v>8322</v>
      </c>
      <c r="U622">
        <f t="shared" si="67"/>
        <v>7</v>
      </c>
      <c r="V622" t="str">
        <f t="shared" si="68"/>
        <v>Jul</v>
      </c>
      <c r="W622">
        <f t="shared" si="69"/>
        <v>2014</v>
      </c>
    </row>
    <row r="623" spans="1:23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4">
        <f t="shared" si="63"/>
        <v>42558.987696759257</v>
      </c>
      <c r="J623">
        <v>1467934937</v>
      </c>
      <c r="K623" s="12">
        <f t="shared" si="64"/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9">
        <f t="shared" si="65"/>
        <v>1.044</v>
      </c>
      <c r="R623" s="11">
        <f t="shared" si="66"/>
        <v>87</v>
      </c>
      <c r="S623" t="s">
        <v>8321</v>
      </c>
      <c r="T623" t="s">
        <v>8322</v>
      </c>
      <c r="U623">
        <f t="shared" si="67"/>
        <v>6</v>
      </c>
      <c r="V623" t="str">
        <f t="shared" si="68"/>
        <v>Jun</v>
      </c>
      <c r="W623">
        <f t="shared" si="69"/>
        <v>2016</v>
      </c>
    </row>
    <row r="624" spans="1:23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4">
        <f t="shared" si="63"/>
        <v>42552.774745370371</v>
      </c>
      <c r="J624">
        <v>1467398138</v>
      </c>
      <c r="K624" s="12">
        <f t="shared" si="64"/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9">
        <f t="shared" si="65"/>
        <v>5.6833333333333336</v>
      </c>
      <c r="R624" s="11">
        <f t="shared" si="66"/>
        <v>37.888888888888886</v>
      </c>
      <c r="S624" t="s">
        <v>8321</v>
      </c>
      <c r="T624" t="s">
        <v>8322</v>
      </c>
      <c r="U624">
        <f t="shared" si="67"/>
        <v>6</v>
      </c>
      <c r="V624" t="str">
        <f t="shared" si="68"/>
        <v>Jun</v>
      </c>
      <c r="W624">
        <f t="shared" si="69"/>
        <v>2016</v>
      </c>
    </row>
    <row r="625" spans="1:23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4">
        <f t="shared" si="63"/>
        <v>42152.009224537032</v>
      </c>
      <c r="J625">
        <v>1432771997</v>
      </c>
      <c r="K625" s="12">
        <f t="shared" si="64"/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9">
        <f t="shared" si="65"/>
        <v>0</v>
      </c>
      <c r="R625" s="11" t="e">
        <f t="shared" si="66"/>
        <v>#DIV/0!</v>
      </c>
      <c r="S625" t="s">
        <v>8321</v>
      </c>
      <c r="T625" t="s">
        <v>8322</v>
      </c>
      <c r="U625">
        <f t="shared" si="67"/>
        <v>4</v>
      </c>
      <c r="V625" t="str">
        <f t="shared" si="68"/>
        <v>Apr</v>
      </c>
      <c r="W625">
        <f t="shared" si="69"/>
        <v>2015</v>
      </c>
    </row>
    <row r="626" spans="1:23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4">
        <f t="shared" si="63"/>
        <v>42138.988900462966</v>
      </c>
      <c r="J626">
        <v>1431647041</v>
      </c>
      <c r="K626" s="12">
        <f t="shared" si="64"/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9">
        <f t="shared" si="65"/>
        <v>0</v>
      </c>
      <c r="R626" s="11" t="e">
        <f t="shared" si="66"/>
        <v>#DIV/0!</v>
      </c>
      <c r="S626" t="s">
        <v>8321</v>
      </c>
      <c r="T626" t="s">
        <v>8322</v>
      </c>
      <c r="U626">
        <f t="shared" si="67"/>
        <v>4</v>
      </c>
      <c r="V626" t="str">
        <f t="shared" si="68"/>
        <v>Apr</v>
      </c>
      <c r="W626">
        <f t="shared" si="69"/>
        <v>2015</v>
      </c>
    </row>
    <row r="627" spans="1:23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4">
        <f t="shared" si="63"/>
        <v>42820.853900462964</v>
      </c>
      <c r="J627">
        <v>1490560177</v>
      </c>
      <c r="K627" s="12">
        <f t="shared" si="64"/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9">
        <f t="shared" si="65"/>
        <v>0</v>
      </c>
      <c r="R627" s="11" t="e">
        <f t="shared" si="66"/>
        <v>#DIV/0!</v>
      </c>
      <c r="S627" t="s">
        <v>8321</v>
      </c>
      <c r="T627" t="s">
        <v>8322</v>
      </c>
      <c r="U627">
        <f t="shared" si="67"/>
        <v>2</v>
      </c>
      <c r="V627" t="str">
        <f t="shared" si="68"/>
        <v>Feb</v>
      </c>
      <c r="W627">
        <f t="shared" si="69"/>
        <v>2017</v>
      </c>
    </row>
    <row r="628" spans="1:23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4">
        <f t="shared" si="63"/>
        <v>42231.556944444441</v>
      </c>
      <c r="J628">
        <v>1439644920</v>
      </c>
      <c r="K628" s="12">
        <f t="shared" si="64"/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9">
        <f t="shared" si="65"/>
        <v>17.380000000000003</v>
      </c>
      <c r="R628" s="11">
        <f t="shared" si="66"/>
        <v>111.41025641025641</v>
      </c>
      <c r="S628" t="s">
        <v>8321</v>
      </c>
      <c r="T628" t="s">
        <v>8322</v>
      </c>
      <c r="U628">
        <f t="shared" si="67"/>
        <v>7</v>
      </c>
      <c r="V628" t="str">
        <f t="shared" si="68"/>
        <v>Jul</v>
      </c>
      <c r="W628">
        <f t="shared" si="69"/>
        <v>2015</v>
      </c>
    </row>
    <row r="629" spans="1:23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4">
        <f t="shared" si="63"/>
        <v>42443.958333333328</v>
      </c>
      <c r="J629">
        <v>1457996400</v>
      </c>
      <c r="K629" s="12">
        <f t="shared" si="64"/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9">
        <f t="shared" si="65"/>
        <v>0.02</v>
      </c>
      <c r="R629" s="11">
        <f t="shared" si="66"/>
        <v>90</v>
      </c>
      <c r="S629" t="s">
        <v>8321</v>
      </c>
      <c r="T629" t="s">
        <v>8322</v>
      </c>
      <c r="U629">
        <f t="shared" si="67"/>
        <v>1</v>
      </c>
      <c r="V629" t="str">
        <f t="shared" si="68"/>
        <v>Jan</v>
      </c>
      <c r="W629">
        <f t="shared" si="69"/>
        <v>2016</v>
      </c>
    </row>
    <row r="630" spans="1:23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4">
        <f t="shared" si="63"/>
        <v>41833.692789351851</v>
      </c>
      <c r="J630">
        <v>1405269457</v>
      </c>
      <c r="K630" s="12">
        <f t="shared" si="64"/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9">
        <f t="shared" si="65"/>
        <v>0</v>
      </c>
      <c r="R630" s="11" t="e">
        <f t="shared" si="66"/>
        <v>#DIV/0!</v>
      </c>
      <c r="S630" t="s">
        <v>8321</v>
      </c>
      <c r="T630" t="s">
        <v>8322</v>
      </c>
      <c r="U630">
        <f t="shared" si="67"/>
        <v>6</v>
      </c>
      <c r="V630" t="str">
        <f t="shared" si="68"/>
        <v>Jun</v>
      </c>
      <c r="W630">
        <f t="shared" si="69"/>
        <v>2014</v>
      </c>
    </row>
    <row r="631" spans="1:23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4">
        <f t="shared" si="63"/>
        <v>42504.637824074074</v>
      </c>
      <c r="J631">
        <v>1463239108</v>
      </c>
      <c r="K631" s="12">
        <f t="shared" si="64"/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9">
        <f t="shared" si="65"/>
        <v>0.17500000000000002</v>
      </c>
      <c r="R631" s="11">
        <f t="shared" si="66"/>
        <v>116.66666666666667</v>
      </c>
      <c r="S631" t="s">
        <v>8321</v>
      </c>
      <c r="T631" t="s">
        <v>8322</v>
      </c>
      <c r="U631">
        <f t="shared" si="67"/>
        <v>4</v>
      </c>
      <c r="V631" t="str">
        <f t="shared" si="68"/>
        <v>Apr</v>
      </c>
      <c r="W631">
        <f t="shared" si="69"/>
        <v>2016</v>
      </c>
    </row>
    <row r="632" spans="1:23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4">
        <f t="shared" si="63"/>
        <v>42253.215277777781</v>
      </c>
      <c r="J632">
        <v>1441516200</v>
      </c>
      <c r="K632" s="12">
        <f t="shared" si="64"/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9">
        <f t="shared" si="65"/>
        <v>8.3340278356529712E-2</v>
      </c>
      <c r="R632" s="11">
        <f t="shared" si="66"/>
        <v>10</v>
      </c>
      <c r="S632" t="s">
        <v>8321</v>
      </c>
      <c r="T632" t="s">
        <v>8322</v>
      </c>
      <c r="U632">
        <f t="shared" si="67"/>
        <v>8</v>
      </c>
      <c r="V632" t="str">
        <f t="shared" si="68"/>
        <v>Aug</v>
      </c>
      <c r="W632">
        <f t="shared" si="69"/>
        <v>2015</v>
      </c>
    </row>
    <row r="633" spans="1:23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4">
        <f t="shared" si="63"/>
        <v>42518.772326388891</v>
      </c>
      <c r="J633">
        <v>1464460329</v>
      </c>
      <c r="K633" s="12">
        <f t="shared" si="64"/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9">
        <f t="shared" si="65"/>
        <v>1.38</v>
      </c>
      <c r="R633" s="11">
        <f t="shared" si="66"/>
        <v>76.666666666666671</v>
      </c>
      <c r="S633" t="s">
        <v>8321</v>
      </c>
      <c r="T633" t="s">
        <v>8322</v>
      </c>
      <c r="U633">
        <f t="shared" si="67"/>
        <v>4</v>
      </c>
      <c r="V633" t="str">
        <f t="shared" si="68"/>
        <v>Apr</v>
      </c>
      <c r="W633">
        <f t="shared" si="69"/>
        <v>2016</v>
      </c>
    </row>
    <row r="634" spans="1:23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4">
        <f t="shared" si="63"/>
        <v>42333.700983796298</v>
      </c>
      <c r="J634">
        <v>1448470165</v>
      </c>
      <c r="K634" s="12">
        <f t="shared" si="64"/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9">
        <f t="shared" si="65"/>
        <v>0</v>
      </c>
      <c r="R634" s="11" t="e">
        <f t="shared" si="66"/>
        <v>#DIV/0!</v>
      </c>
      <c r="S634" t="s">
        <v>8321</v>
      </c>
      <c r="T634" t="s">
        <v>8322</v>
      </c>
      <c r="U634">
        <f t="shared" si="67"/>
        <v>10</v>
      </c>
      <c r="V634" t="str">
        <f t="shared" si="68"/>
        <v>Oct</v>
      </c>
      <c r="W634">
        <f t="shared" si="69"/>
        <v>2015</v>
      </c>
    </row>
    <row r="635" spans="1:23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4">
        <f t="shared" si="63"/>
        <v>42538.958333333328</v>
      </c>
      <c r="J635">
        <v>1466204400</v>
      </c>
      <c r="K635" s="12">
        <f t="shared" si="64"/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9">
        <f t="shared" si="65"/>
        <v>12.45</v>
      </c>
      <c r="R635" s="11">
        <f t="shared" si="66"/>
        <v>49.8</v>
      </c>
      <c r="S635" t="s">
        <v>8321</v>
      </c>
      <c r="T635" t="s">
        <v>8322</v>
      </c>
      <c r="U635">
        <f t="shared" si="67"/>
        <v>5</v>
      </c>
      <c r="V635" t="str">
        <f t="shared" si="68"/>
        <v>May</v>
      </c>
      <c r="W635">
        <f t="shared" si="69"/>
        <v>2016</v>
      </c>
    </row>
    <row r="636" spans="1:23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4">
        <f t="shared" si="63"/>
        <v>42061.928576388891</v>
      </c>
      <c r="J636">
        <v>1424989029</v>
      </c>
      <c r="K636" s="12">
        <f t="shared" si="64"/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9">
        <f t="shared" si="65"/>
        <v>0.02</v>
      </c>
      <c r="R636" s="11">
        <f t="shared" si="66"/>
        <v>1</v>
      </c>
      <c r="S636" t="s">
        <v>8321</v>
      </c>
      <c r="T636" t="s">
        <v>8322</v>
      </c>
      <c r="U636">
        <f t="shared" si="67"/>
        <v>1</v>
      </c>
      <c r="V636" t="str">
        <f t="shared" si="68"/>
        <v>Jan</v>
      </c>
      <c r="W636">
        <f t="shared" si="69"/>
        <v>2015</v>
      </c>
    </row>
    <row r="637" spans="1:23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4">
        <f t="shared" si="63"/>
        <v>42106.092152777783</v>
      </c>
      <c r="J637">
        <v>1428804762</v>
      </c>
      <c r="K637" s="12">
        <f t="shared" si="64"/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9">
        <f t="shared" si="65"/>
        <v>8.0000000000000002E-3</v>
      </c>
      <c r="R637" s="11">
        <f t="shared" si="66"/>
        <v>2</v>
      </c>
      <c r="S637" t="s">
        <v>8321</v>
      </c>
      <c r="T637" t="s">
        <v>8322</v>
      </c>
      <c r="U637">
        <f t="shared" si="67"/>
        <v>3</v>
      </c>
      <c r="V637" t="str">
        <f t="shared" si="68"/>
        <v>Mar</v>
      </c>
      <c r="W637">
        <f t="shared" si="69"/>
        <v>2015</v>
      </c>
    </row>
    <row r="638" spans="1:23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4">
        <f t="shared" si="63"/>
        <v>42161.44930555555</v>
      </c>
      <c r="J638">
        <v>1433587620</v>
      </c>
      <c r="K638" s="12">
        <f t="shared" si="64"/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9">
        <f t="shared" si="65"/>
        <v>0.2</v>
      </c>
      <c r="R638" s="11">
        <f t="shared" si="66"/>
        <v>4</v>
      </c>
      <c r="S638" t="s">
        <v>8321</v>
      </c>
      <c r="T638" t="s">
        <v>8322</v>
      </c>
      <c r="U638">
        <f t="shared" si="67"/>
        <v>5</v>
      </c>
      <c r="V638" t="str">
        <f t="shared" si="68"/>
        <v>May</v>
      </c>
      <c r="W638">
        <f t="shared" si="69"/>
        <v>2015</v>
      </c>
    </row>
    <row r="639" spans="1:23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4">
        <f t="shared" si="63"/>
        <v>42791.961111111115</v>
      </c>
      <c r="J639">
        <v>1488063840</v>
      </c>
      <c r="K639" s="12">
        <f t="shared" si="64"/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9">
        <f t="shared" si="65"/>
        <v>0</v>
      </c>
      <c r="R639" s="11" t="e">
        <f t="shared" si="66"/>
        <v>#DIV/0!</v>
      </c>
      <c r="S639" t="s">
        <v>8321</v>
      </c>
      <c r="T639" t="s">
        <v>8322</v>
      </c>
      <c r="U639">
        <f t="shared" si="67"/>
        <v>1</v>
      </c>
      <c r="V639" t="str">
        <f t="shared" si="68"/>
        <v>Jan</v>
      </c>
      <c r="W639">
        <f t="shared" si="69"/>
        <v>2017</v>
      </c>
    </row>
    <row r="640" spans="1:23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4">
        <f t="shared" si="63"/>
        <v>42819.55164351852</v>
      </c>
      <c r="J640">
        <v>1490447662</v>
      </c>
      <c r="K640" s="12">
        <f t="shared" si="64"/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9">
        <f t="shared" si="65"/>
        <v>9.0000000000000011E-3</v>
      </c>
      <c r="R640" s="11">
        <f t="shared" si="66"/>
        <v>3</v>
      </c>
      <c r="S640" t="s">
        <v>8321</v>
      </c>
      <c r="T640" t="s">
        <v>8322</v>
      </c>
      <c r="U640">
        <f t="shared" si="67"/>
        <v>1</v>
      </c>
      <c r="V640" t="str">
        <f t="shared" si="68"/>
        <v>Jan</v>
      </c>
      <c r="W640">
        <f t="shared" si="69"/>
        <v>2017</v>
      </c>
    </row>
    <row r="641" spans="1:23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4">
        <f t="shared" si="63"/>
        <v>41925.583275462966</v>
      </c>
      <c r="J641">
        <v>1413208795</v>
      </c>
      <c r="K641" s="12">
        <f t="shared" si="64"/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9">
        <f t="shared" si="65"/>
        <v>9.9999999999999991E-5</v>
      </c>
      <c r="R641" s="11">
        <f t="shared" si="66"/>
        <v>1</v>
      </c>
      <c r="S641" t="s">
        <v>8321</v>
      </c>
      <c r="T641" t="s">
        <v>8322</v>
      </c>
      <c r="U641">
        <f t="shared" si="67"/>
        <v>8</v>
      </c>
      <c r="V641" t="str">
        <f t="shared" si="68"/>
        <v>Aug</v>
      </c>
      <c r="W641">
        <f t="shared" si="69"/>
        <v>2014</v>
      </c>
    </row>
    <row r="642" spans="1:23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4">
        <f t="shared" si="63"/>
        <v>42698.958333333328</v>
      </c>
      <c r="J642">
        <v>1480028400</v>
      </c>
      <c r="K642" s="12">
        <f t="shared" si="64"/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9">
        <f t="shared" si="65"/>
        <v>144.28571428571428</v>
      </c>
      <c r="R642" s="11">
        <f t="shared" si="66"/>
        <v>50.5</v>
      </c>
      <c r="S642" t="s">
        <v>8321</v>
      </c>
      <c r="T642" t="s">
        <v>8323</v>
      </c>
      <c r="U642">
        <f t="shared" si="67"/>
        <v>11</v>
      </c>
      <c r="V642" t="str">
        <f t="shared" si="68"/>
        <v>Nov</v>
      </c>
      <c r="W642">
        <f t="shared" si="69"/>
        <v>2016</v>
      </c>
    </row>
    <row r="643" spans="1:23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4">
        <f t="shared" ref="I643:I706" si="70">(((J643/60)/60)/24)+DATE(1970,1,1)</f>
        <v>42229.57</v>
      </c>
      <c r="J643">
        <v>1439473248</v>
      </c>
      <c r="K643" s="12">
        <f t="shared" ref="K643:K706" si="71">(((L643/60)/60)/24)+DATE(1970,1,1)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9">
        <f t="shared" ref="Q643:Q706" si="72">(E643/D643)*100</f>
        <v>119.16249999999999</v>
      </c>
      <c r="R643" s="11">
        <f t="shared" ref="R643:R706" si="73">E643/N643</f>
        <v>151.31746031746033</v>
      </c>
      <c r="S643" t="s">
        <v>8321</v>
      </c>
      <c r="T643" t="s">
        <v>8323</v>
      </c>
      <c r="U643">
        <f t="shared" ref="U643:U706" si="74">MONTH(K643)</f>
        <v>7</v>
      </c>
      <c r="V643" t="str">
        <f t="shared" ref="V643:V706" si="75">TEXT(U643*29, "mmm")</f>
        <v>Jul</v>
      </c>
      <c r="W643">
        <f t="shared" ref="W643:W706" si="76">YEAR(K643)</f>
        <v>2015</v>
      </c>
    </row>
    <row r="644" spans="1:23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4">
        <f t="shared" si="70"/>
        <v>42235.651319444441</v>
      </c>
      <c r="J644">
        <v>1439998674</v>
      </c>
      <c r="K644" s="12">
        <f t="shared" si="71"/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9">
        <f t="shared" si="72"/>
        <v>1460.4850000000001</v>
      </c>
      <c r="R644" s="11">
        <f t="shared" si="73"/>
        <v>134.3592456301748</v>
      </c>
      <c r="S644" t="s">
        <v>8321</v>
      </c>
      <c r="T644" t="s">
        <v>8323</v>
      </c>
      <c r="U644">
        <f t="shared" si="74"/>
        <v>7</v>
      </c>
      <c r="V644" t="str">
        <f t="shared" si="75"/>
        <v>Jul</v>
      </c>
      <c r="W644">
        <f t="shared" si="76"/>
        <v>2015</v>
      </c>
    </row>
    <row r="645" spans="1:23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4">
        <f t="shared" si="70"/>
        <v>42155.642071759255</v>
      </c>
      <c r="J645">
        <v>1433085875</v>
      </c>
      <c r="K645" s="12">
        <f t="shared" si="71"/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9">
        <f t="shared" si="72"/>
        <v>105.80799999999999</v>
      </c>
      <c r="R645" s="11">
        <f t="shared" si="73"/>
        <v>174.02631578947367</v>
      </c>
      <c r="S645" t="s">
        <v>8321</v>
      </c>
      <c r="T645" t="s">
        <v>8323</v>
      </c>
      <c r="U645">
        <f t="shared" si="74"/>
        <v>4</v>
      </c>
      <c r="V645" t="str">
        <f t="shared" si="75"/>
        <v>Apr</v>
      </c>
      <c r="W645">
        <f t="shared" si="76"/>
        <v>2015</v>
      </c>
    </row>
    <row r="646" spans="1:23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4">
        <f t="shared" si="70"/>
        <v>41941.041666666664</v>
      </c>
      <c r="J646">
        <v>1414544400</v>
      </c>
      <c r="K646" s="12">
        <f t="shared" si="71"/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9">
        <f t="shared" si="72"/>
        <v>300.11791999999997</v>
      </c>
      <c r="R646" s="11">
        <f t="shared" si="73"/>
        <v>73.486268364348675</v>
      </c>
      <c r="S646" t="s">
        <v>8321</v>
      </c>
      <c r="T646" t="s">
        <v>8323</v>
      </c>
      <c r="U646">
        <f t="shared" si="74"/>
        <v>9</v>
      </c>
      <c r="V646" t="str">
        <f t="shared" si="75"/>
        <v>Sep</v>
      </c>
      <c r="W646">
        <f t="shared" si="76"/>
        <v>2014</v>
      </c>
    </row>
    <row r="647" spans="1:23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4">
        <f t="shared" si="70"/>
        <v>42594.026319444441</v>
      </c>
      <c r="J647">
        <v>1470962274</v>
      </c>
      <c r="K647" s="12">
        <f t="shared" si="71"/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9">
        <f t="shared" si="72"/>
        <v>278.7</v>
      </c>
      <c r="R647" s="11">
        <f t="shared" si="73"/>
        <v>23.518987341772153</v>
      </c>
      <c r="S647" t="s">
        <v>8321</v>
      </c>
      <c r="T647" t="s">
        <v>8323</v>
      </c>
      <c r="U647">
        <f t="shared" si="74"/>
        <v>7</v>
      </c>
      <c r="V647" t="str">
        <f t="shared" si="75"/>
        <v>Jul</v>
      </c>
      <c r="W647">
        <f t="shared" si="76"/>
        <v>2016</v>
      </c>
    </row>
    <row r="648" spans="1:23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4">
        <f t="shared" si="70"/>
        <v>41862.852627314816</v>
      </c>
      <c r="J648">
        <v>1407788867</v>
      </c>
      <c r="K648" s="12">
        <f t="shared" si="71"/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9">
        <f t="shared" si="72"/>
        <v>131.87625</v>
      </c>
      <c r="R648" s="11">
        <f t="shared" si="73"/>
        <v>39.074444444444445</v>
      </c>
      <c r="S648" t="s">
        <v>8321</v>
      </c>
      <c r="T648" t="s">
        <v>8323</v>
      </c>
      <c r="U648">
        <f t="shared" si="74"/>
        <v>7</v>
      </c>
      <c r="V648" t="str">
        <f t="shared" si="75"/>
        <v>Jul</v>
      </c>
      <c r="W648">
        <f t="shared" si="76"/>
        <v>2014</v>
      </c>
    </row>
    <row r="649" spans="1:23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4">
        <f t="shared" si="70"/>
        <v>42446.726261574076</v>
      </c>
      <c r="J649">
        <v>1458235549</v>
      </c>
      <c r="K649" s="12">
        <f t="shared" si="71"/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9">
        <f t="shared" si="72"/>
        <v>107.05</v>
      </c>
      <c r="R649" s="11">
        <f t="shared" si="73"/>
        <v>125.94117647058823</v>
      </c>
      <c r="S649" t="s">
        <v>8321</v>
      </c>
      <c r="T649" t="s">
        <v>8323</v>
      </c>
      <c r="U649">
        <f t="shared" si="74"/>
        <v>2</v>
      </c>
      <c r="V649" t="str">
        <f t="shared" si="75"/>
        <v>Feb</v>
      </c>
      <c r="W649">
        <f t="shared" si="76"/>
        <v>2016</v>
      </c>
    </row>
    <row r="650" spans="1:23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4">
        <f t="shared" si="70"/>
        <v>41926.693379629629</v>
      </c>
      <c r="J650">
        <v>1413304708</v>
      </c>
      <c r="K650" s="12">
        <f t="shared" si="71"/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9">
        <f t="shared" si="72"/>
        <v>126.82285714285715</v>
      </c>
      <c r="R650" s="11">
        <f t="shared" si="73"/>
        <v>1644</v>
      </c>
      <c r="S650" t="s">
        <v>8321</v>
      </c>
      <c r="T650" t="s">
        <v>8323</v>
      </c>
      <c r="U650">
        <f t="shared" si="74"/>
        <v>9</v>
      </c>
      <c r="V650" t="str">
        <f t="shared" si="75"/>
        <v>Sep</v>
      </c>
      <c r="W650">
        <f t="shared" si="76"/>
        <v>2014</v>
      </c>
    </row>
    <row r="651" spans="1:23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4">
        <f t="shared" si="70"/>
        <v>41898.912187499998</v>
      </c>
      <c r="J651">
        <v>1410904413</v>
      </c>
      <c r="K651" s="12">
        <f t="shared" si="71"/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9">
        <f t="shared" si="72"/>
        <v>139.96</v>
      </c>
      <c r="R651" s="11">
        <f t="shared" si="73"/>
        <v>42.670731707317074</v>
      </c>
      <c r="S651" t="s">
        <v>8321</v>
      </c>
      <c r="T651" t="s">
        <v>8323</v>
      </c>
      <c r="U651">
        <f t="shared" si="74"/>
        <v>8</v>
      </c>
      <c r="V651" t="str">
        <f t="shared" si="75"/>
        <v>Aug</v>
      </c>
      <c r="W651">
        <f t="shared" si="76"/>
        <v>2014</v>
      </c>
    </row>
    <row r="652" spans="1:23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4">
        <f t="shared" si="70"/>
        <v>41992.078518518523</v>
      </c>
      <c r="J652">
        <v>1418953984</v>
      </c>
      <c r="K652" s="12">
        <f t="shared" si="71"/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9">
        <f t="shared" si="72"/>
        <v>112.4</v>
      </c>
      <c r="R652" s="11">
        <f t="shared" si="73"/>
        <v>35.125</v>
      </c>
      <c r="S652" t="s">
        <v>8321</v>
      </c>
      <c r="T652" t="s">
        <v>8323</v>
      </c>
      <c r="U652">
        <f t="shared" si="74"/>
        <v>10</v>
      </c>
      <c r="V652" t="str">
        <f t="shared" si="75"/>
        <v>Oct</v>
      </c>
      <c r="W652">
        <f t="shared" si="76"/>
        <v>2014</v>
      </c>
    </row>
    <row r="653" spans="1:23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4">
        <f t="shared" si="70"/>
        <v>41986.017488425925</v>
      </c>
      <c r="J653">
        <v>1418430311</v>
      </c>
      <c r="K653" s="12">
        <f t="shared" si="71"/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9">
        <f t="shared" si="72"/>
        <v>100.52799999999999</v>
      </c>
      <c r="R653" s="11">
        <f t="shared" si="73"/>
        <v>239.35238095238094</v>
      </c>
      <c r="S653" t="s">
        <v>8321</v>
      </c>
      <c r="T653" t="s">
        <v>8323</v>
      </c>
      <c r="U653">
        <f t="shared" si="74"/>
        <v>11</v>
      </c>
      <c r="V653" t="str">
        <f t="shared" si="75"/>
        <v>Nov</v>
      </c>
      <c r="W653">
        <f t="shared" si="76"/>
        <v>2014</v>
      </c>
    </row>
    <row r="654" spans="1:23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4">
        <f t="shared" si="70"/>
        <v>42705.732060185182</v>
      </c>
      <c r="J654">
        <v>1480613650</v>
      </c>
      <c r="K654" s="12">
        <f t="shared" si="71"/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9">
        <f t="shared" si="72"/>
        <v>100.46666666666665</v>
      </c>
      <c r="R654" s="11">
        <f t="shared" si="73"/>
        <v>107.64285714285714</v>
      </c>
      <c r="S654" t="s">
        <v>8321</v>
      </c>
      <c r="T654" t="s">
        <v>8323</v>
      </c>
      <c r="U654">
        <f t="shared" si="74"/>
        <v>11</v>
      </c>
      <c r="V654" t="str">
        <f t="shared" si="75"/>
        <v>Nov</v>
      </c>
      <c r="W654">
        <f t="shared" si="76"/>
        <v>2016</v>
      </c>
    </row>
    <row r="655" spans="1:23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4">
        <f t="shared" si="70"/>
        <v>42236.618518518517</v>
      </c>
      <c r="J655">
        <v>1440082240</v>
      </c>
      <c r="K655" s="12">
        <f t="shared" si="71"/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9">
        <f t="shared" si="72"/>
        <v>141.446</v>
      </c>
      <c r="R655" s="11">
        <f t="shared" si="73"/>
        <v>95.830623306233065</v>
      </c>
      <c r="S655" t="s">
        <v>8321</v>
      </c>
      <c r="T655" t="s">
        <v>8323</v>
      </c>
      <c r="U655">
        <f t="shared" si="74"/>
        <v>7</v>
      </c>
      <c r="V655" t="str">
        <f t="shared" si="75"/>
        <v>Jul</v>
      </c>
      <c r="W655">
        <f t="shared" si="76"/>
        <v>2015</v>
      </c>
    </row>
    <row r="656" spans="1:23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4">
        <f t="shared" si="70"/>
        <v>42193.957326388889</v>
      </c>
      <c r="J656">
        <v>1436396313</v>
      </c>
      <c r="K656" s="12">
        <f t="shared" si="71"/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9">
        <f t="shared" si="72"/>
        <v>267.29166666666669</v>
      </c>
      <c r="R656" s="11">
        <f t="shared" si="73"/>
        <v>31.663376110562684</v>
      </c>
      <c r="S656" t="s">
        <v>8321</v>
      </c>
      <c r="T656" t="s">
        <v>8323</v>
      </c>
      <c r="U656">
        <f t="shared" si="74"/>
        <v>6</v>
      </c>
      <c r="V656" t="str">
        <f t="shared" si="75"/>
        <v>Jun</v>
      </c>
      <c r="W656">
        <f t="shared" si="76"/>
        <v>2015</v>
      </c>
    </row>
    <row r="657" spans="1:23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4">
        <f t="shared" si="70"/>
        <v>42075.915648148148</v>
      </c>
      <c r="J657">
        <v>1426197512</v>
      </c>
      <c r="K657" s="12">
        <f t="shared" si="71"/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9">
        <f t="shared" si="72"/>
        <v>146.88749999999999</v>
      </c>
      <c r="R657" s="11">
        <f t="shared" si="73"/>
        <v>42.886861313868614</v>
      </c>
      <c r="S657" t="s">
        <v>8321</v>
      </c>
      <c r="T657" t="s">
        <v>8323</v>
      </c>
      <c r="U657">
        <f t="shared" si="74"/>
        <v>2</v>
      </c>
      <c r="V657" t="str">
        <f t="shared" si="75"/>
        <v>Feb</v>
      </c>
      <c r="W657">
        <f t="shared" si="76"/>
        <v>2015</v>
      </c>
    </row>
    <row r="658" spans="1:23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4">
        <f t="shared" si="70"/>
        <v>42477.762951388882</v>
      </c>
      <c r="J658">
        <v>1460917119</v>
      </c>
      <c r="K658" s="12">
        <f t="shared" si="71"/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9">
        <f t="shared" si="72"/>
        <v>213.56</v>
      </c>
      <c r="R658" s="11">
        <f t="shared" si="73"/>
        <v>122.73563218390805</v>
      </c>
      <c r="S658" t="s">
        <v>8321</v>
      </c>
      <c r="T658" t="s">
        <v>8323</v>
      </c>
      <c r="U658">
        <f t="shared" si="74"/>
        <v>2</v>
      </c>
      <c r="V658" t="str">
        <f t="shared" si="75"/>
        <v>Feb</v>
      </c>
      <c r="W658">
        <f t="shared" si="76"/>
        <v>2016</v>
      </c>
    </row>
    <row r="659" spans="1:23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4">
        <f t="shared" si="70"/>
        <v>42361.84574074074</v>
      </c>
      <c r="J659">
        <v>1450901872</v>
      </c>
      <c r="K659" s="12">
        <f t="shared" si="71"/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9">
        <f t="shared" si="72"/>
        <v>125.69999999999999</v>
      </c>
      <c r="R659" s="11">
        <f t="shared" si="73"/>
        <v>190.45454545454547</v>
      </c>
      <c r="S659" t="s">
        <v>8321</v>
      </c>
      <c r="T659" t="s">
        <v>8323</v>
      </c>
      <c r="U659">
        <f t="shared" si="74"/>
        <v>11</v>
      </c>
      <c r="V659" t="str">
        <f t="shared" si="75"/>
        <v>Nov</v>
      </c>
      <c r="W659">
        <f t="shared" si="76"/>
        <v>2015</v>
      </c>
    </row>
    <row r="660" spans="1:23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4">
        <f t="shared" si="70"/>
        <v>42211.75</v>
      </c>
      <c r="J660">
        <v>1437933600</v>
      </c>
      <c r="K660" s="12">
        <f t="shared" si="71"/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9">
        <f t="shared" si="72"/>
        <v>104.46206037108834</v>
      </c>
      <c r="R660" s="11">
        <f t="shared" si="73"/>
        <v>109.33695652173913</v>
      </c>
      <c r="S660" t="s">
        <v>8321</v>
      </c>
      <c r="T660" t="s">
        <v>8323</v>
      </c>
      <c r="U660">
        <f t="shared" si="74"/>
        <v>6</v>
      </c>
      <c r="V660" t="str">
        <f t="shared" si="75"/>
        <v>Jun</v>
      </c>
      <c r="W660">
        <f t="shared" si="76"/>
        <v>2015</v>
      </c>
    </row>
    <row r="661" spans="1:23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4">
        <f t="shared" si="70"/>
        <v>42239.593692129631</v>
      </c>
      <c r="J661">
        <v>1440339295</v>
      </c>
      <c r="K661" s="12">
        <f t="shared" si="71"/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9">
        <f t="shared" si="72"/>
        <v>100.56666666666668</v>
      </c>
      <c r="R661" s="11">
        <f t="shared" si="73"/>
        <v>143.66666666666666</v>
      </c>
      <c r="S661" t="s">
        <v>8321</v>
      </c>
      <c r="T661" t="s">
        <v>8323</v>
      </c>
      <c r="U661">
        <f t="shared" si="74"/>
        <v>7</v>
      </c>
      <c r="V661" t="str">
        <f t="shared" si="75"/>
        <v>Jul</v>
      </c>
      <c r="W661">
        <f t="shared" si="76"/>
        <v>2015</v>
      </c>
    </row>
    <row r="662" spans="1:23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4">
        <f t="shared" si="70"/>
        <v>41952.783321759263</v>
      </c>
      <c r="J662">
        <v>1415558879</v>
      </c>
      <c r="K662" s="12">
        <f t="shared" si="71"/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9">
        <f t="shared" si="72"/>
        <v>3.0579999999999998</v>
      </c>
      <c r="R662" s="11">
        <f t="shared" si="73"/>
        <v>84.944444444444443</v>
      </c>
      <c r="S662" t="s">
        <v>8321</v>
      </c>
      <c r="T662" t="s">
        <v>8323</v>
      </c>
      <c r="U662">
        <f t="shared" si="74"/>
        <v>10</v>
      </c>
      <c r="V662" t="str">
        <f t="shared" si="75"/>
        <v>Oct</v>
      </c>
      <c r="W662">
        <f t="shared" si="76"/>
        <v>2014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4">
        <f t="shared" si="70"/>
        <v>42666.645358796297</v>
      </c>
      <c r="J663">
        <v>1477236559</v>
      </c>
      <c r="K663" s="12">
        <f t="shared" si="71"/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9">
        <f t="shared" si="72"/>
        <v>0.95</v>
      </c>
      <c r="R663" s="11">
        <f t="shared" si="73"/>
        <v>10.555555555555555</v>
      </c>
      <c r="S663" t="s">
        <v>8321</v>
      </c>
      <c r="T663" t="s">
        <v>8323</v>
      </c>
      <c r="U663">
        <f t="shared" si="74"/>
        <v>9</v>
      </c>
      <c r="V663" t="str">
        <f t="shared" si="75"/>
        <v>Sep</v>
      </c>
      <c r="W663">
        <f t="shared" si="76"/>
        <v>2016</v>
      </c>
    </row>
    <row r="664" spans="1:23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4">
        <f t="shared" si="70"/>
        <v>42020.438043981485</v>
      </c>
      <c r="J664">
        <v>1421404247</v>
      </c>
      <c r="K664" s="12">
        <f t="shared" si="71"/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9">
        <f t="shared" si="72"/>
        <v>0.4</v>
      </c>
      <c r="R664" s="11">
        <f t="shared" si="73"/>
        <v>39</v>
      </c>
      <c r="S664" t="s">
        <v>8321</v>
      </c>
      <c r="T664" t="s">
        <v>8323</v>
      </c>
      <c r="U664">
        <f t="shared" si="74"/>
        <v>12</v>
      </c>
      <c r="V664" t="str">
        <f t="shared" si="75"/>
        <v>Dec</v>
      </c>
      <c r="W664">
        <f t="shared" si="76"/>
        <v>2014</v>
      </c>
    </row>
    <row r="665" spans="1:23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4">
        <f t="shared" si="70"/>
        <v>42203.843240740738</v>
      </c>
      <c r="J665">
        <v>1437250456</v>
      </c>
      <c r="K665" s="12">
        <f t="shared" si="71"/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9">
        <f t="shared" si="72"/>
        <v>0.35000000000000003</v>
      </c>
      <c r="R665" s="11">
        <f t="shared" si="73"/>
        <v>100</v>
      </c>
      <c r="S665" t="s">
        <v>8321</v>
      </c>
      <c r="T665" t="s">
        <v>8323</v>
      </c>
      <c r="U665">
        <f t="shared" si="74"/>
        <v>6</v>
      </c>
      <c r="V665" t="str">
        <f t="shared" si="75"/>
        <v>Jun</v>
      </c>
      <c r="W665">
        <f t="shared" si="76"/>
        <v>2015</v>
      </c>
    </row>
    <row r="666" spans="1:23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4">
        <f t="shared" si="70"/>
        <v>42107.666377314818</v>
      </c>
      <c r="J666">
        <v>1428940775</v>
      </c>
      <c r="K666" s="12">
        <f t="shared" si="71"/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9">
        <f t="shared" si="72"/>
        <v>7.5333333333333332</v>
      </c>
      <c r="R666" s="11">
        <f t="shared" si="73"/>
        <v>31.172413793103448</v>
      </c>
      <c r="S666" t="s">
        <v>8321</v>
      </c>
      <c r="T666" t="s">
        <v>8323</v>
      </c>
      <c r="U666">
        <f t="shared" si="74"/>
        <v>3</v>
      </c>
      <c r="V666" t="str">
        <f t="shared" si="75"/>
        <v>Mar</v>
      </c>
      <c r="W666">
        <f t="shared" si="76"/>
        <v>2015</v>
      </c>
    </row>
    <row r="667" spans="1:23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4">
        <f t="shared" si="70"/>
        <v>42748.711354166662</v>
      </c>
      <c r="J667">
        <v>1484327061</v>
      </c>
      <c r="K667" s="12">
        <f t="shared" si="71"/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9">
        <f t="shared" si="72"/>
        <v>18.64</v>
      </c>
      <c r="R667" s="11">
        <f t="shared" si="73"/>
        <v>155.33333333333334</v>
      </c>
      <c r="S667" t="s">
        <v>8321</v>
      </c>
      <c r="T667" t="s">
        <v>8323</v>
      </c>
      <c r="U667">
        <f t="shared" si="74"/>
        <v>11</v>
      </c>
      <c r="V667" t="str">
        <f t="shared" si="75"/>
        <v>Nov</v>
      </c>
      <c r="W667">
        <f t="shared" si="76"/>
        <v>2016</v>
      </c>
    </row>
    <row r="668" spans="1:23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4">
        <f t="shared" si="70"/>
        <v>41868.832152777781</v>
      </c>
      <c r="J668">
        <v>1408305498</v>
      </c>
      <c r="K668" s="12">
        <f t="shared" si="71"/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9">
        <f t="shared" si="72"/>
        <v>4.0000000000000001E-3</v>
      </c>
      <c r="R668" s="11">
        <f t="shared" si="73"/>
        <v>2</v>
      </c>
      <c r="S668" t="s">
        <v>8321</v>
      </c>
      <c r="T668" t="s">
        <v>8323</v>
      </c>
      <c r="U668">
        <f t="shared" si="74"/>
        <v>7</v>
      </c>
      <c r="V668" t="str">
        <f t="shared" si="75"/>
        <v>Jul</v>
      </c>
      <c r="W668">
        <f t="shared" si="76"/>
        <v>2014</v>
      </c>
    </row>
    <row r="669" spans="1:23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4">
        <f t="shared" si="70"/>
        <v>42672.373414351852</v>
      </c>
      <c r="J669">
        <v>1477731463</v>
      </c>
      <c r="K669" s="12">
        <f t="shared" si="71"/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9">
        <f t="shared" si="72"/>
        <v>10.02</v>
      </c>
      <c r="R669" s="11">
        <f t="shared" si="73"/>
        <v>178.92857142857142</v>
      </c>
      <c r="S669" t="s">
        <v>8321</v>
      </c>
      <c r="T669" t="s">
        <v>8323</v>
      </c>
      <c r="U669">
        <f t="shared" si="74"/>
        <v>9</v>
      </c>
      <c r="V669" t="str">
        <f t="shared" si="75"/>
        <v>Sep</v>
      </c>
      <c r="W669">
        <f t="shared" si="76"/>
        <v>2016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4">
        <f t="shared" si="70"/>
        <v>42135.831273148149</v>
      </c>
      <c r="J670">
        <v>1431374222</v>
      </c>
      <c r="K670" s="12">
        <f t="shared" si="71"/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9">
        <f t="shared" si="72"/>
        <v>4.5600000000000005</v>
      </c>
      <c r="R670" s="11">
        <f t="shared" si="73"/>
        <v>27.36</v>
      </c>
      <c r="S670" t="s">
        <v>8321</v>
      </c>
      <c r="T670" t="s">
        <v>8323</v>
      </c>
      <c r="U670">
        <f t="shared" si="74"/>
        <v>3</v>
      </c>
      <c r="V670" t="str">
        <f t="shared" si="75"/>
        <v>Mar</v>
      </c>
      <c r="W670">
        <f t="shared" si="76"/>
        <v>2015</v>
      </c>
    </row>
    <row r="671" spans="1:23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4">
        <f t="shared" si="70"/>
        <v>42557.625671296293</v>
      </c>
      <c r="J671">
        <v>1467817258</v>
      </c>
      <c r="K671" s="12">
        <f t="shared" si="71"/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9">
        <f t="shared" si="72"/>
        <v>21.5075</v>
      </c>
      <c r="R671" s="11">
        <f t="shared" si="73"/>
        <v>1536.25</v>
      </c>
      <c r="S671" t="s">
        <v>8321</v>
      </c>
      <c r="T671" t="s">
        <v>8323</v>
      </c>
      <c r="U671">
        <f t="shared" si="74"/>
        <v>6</v>
      </c>
      <c r="V671" t="str">
        <f t="shared" si="75"/>
        <v>Jun</v>
      </c>
      <c r="W671">
        <f t="shared" si="76"/>
        <v>2016</v>
      </c>
    </row>
    <row r="672" spans="1:23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4">
        <f t="shared" si="70"/>
        <v>42540.340277777781</v>
      </c>
      <c r="J672">
        <v>1466323800</v>
      </c>
      <c r="K672" s="12">
        <f t="shared" si="71"/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9">
        <f t="shared" si="72"/>
        <v>29.276666666666667</v>
      </c>
      <c r="R672" s="11">
        <f t="shared" si="73"/>
        <v>84.99677419354839</v>
      </c>
      <c r="S672" t="s">
        <v>8321</v>
      </c>
      <c r="T672" t="s">
        <v>8323</v>
      </c>
      <c r="U672">
        <f t="shared" si="74"/>
        <v>5</v>
      </c>
      <c r="V672" t="str">
        <f t="shared" si="75"/>
        <v>May</v>
      </c>
      <c r="W672">
        <f t="shared" si="76"/>
        <v>2016</v>
      </c>
    </row>
    <row r="673" spans="1:23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4">
        <f t="shared" si="70"/>
        <v>42018.166666666672</v>
      </c>
      <c r="J673">
        <v>1421208000</v>
      </c>
      <c r="K673" s="12">
        <f t="shared" si="71"/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9">
        <f t="shared" si="72"/>
        <v>39.426666666666662</v>
      </c>
      <c r="R673" s="11">
        <f t="shared" si="73"/>
        <v>788.5333333333333</v>
      </c>
      <c r="S673" t="s">
        <v>8321</v>
      </c>
      <c r="T673" t="s">
        <v>8323</v>
      </c>
      <c r="U673">
        <f t="shared" si="74"/>
        <v>12</v>
      </c>
      <c r="V673" t="str">
        <f t="shared" si="75"/>
        <v>Dec</v>
      </c>
      <c r="W673">
        <f t="shared" si="76"/>
        <v>2014</v>
      </c>
    </row>
    <row r="674" spans="1:23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4">
        <f t="shared" si="70"/>
        <v>42005.207638888889</v>
      </c>
      <c r="J674">
        <v>1420088340</v>
      </c>
      <c r="K674" s="12">
        <f t="shared" si="71"/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9">
        <f t="shared" si="72"/>
        <v>21.628</v>
      </c>
      <c r="R674" s="11">
        <f t="shared" si="73"/>
        <v>50.29767441860465</v>
      </c>
      <c r="S674" t="s">
        <v>8321</v>
      </c>
      <c r="T674" t="s">
        <v>8323</v>
      </c>
      <c r="U674">
        <f t="shared" si="74"/>
        <v>12</v>
      </c>
      <c r="V674" t="str">
        <f t="shared" si="75"/>
        <v>Dec</v>
      </c>
      <c r="W674">
        <f t="shared" si="76"/>
        <v>2014</v>
      </c>
    </row>
    <row r="675" spans="1:23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4">
        <f t="shared" si="70"/>
        <v>41883.840474537035</v>
      </c>
      <c r="J675">
        <v>1409602217</v>
      </c>
      <c r="K675" s="12">
        <f t="shared" si="71"/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9">
        <f t="shared" si="72"/>
        <v>0.20500000000000002</v>
      </c>
      <c r="R675" s="11">
        <f t="shared" si="73"/>
        <v>68.333333333333329</v>
      </c>
      <c r="S675" t="s">
        <v>8321</v>
      </c>
      <c r="T675" t="s">
        <v>8323</v>
      </c>
      <c r="U675">
        <f t="shared" si="74"/>
        <v>7</v>
      </c>
      <c r="V675" t="str">
        <f t="shared" si="75"/>
        <v>Jul</v>
      </c>
      <c r="W675">
        <f t="shared" si="76"/>
        <v>2014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4">
        <f t="shared" si="70"/>
        <v>41863.116053240738</v>
      </c>
      <c r="J676">
        <v>1407811627</v>
      </c>
      <c r="K676" s="12">
        <f t="shared" si="71"/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9">
        <f t="shared" si="72"/>
        <v>0.03</v>
      </c>
      <c r="R676" s="11">
        <f t="shared" si="73"/>
        <v>7.5</v>
      </c>
      <c r="S676" t="s">
        <v>8321</v>
      </c>
      <c r="T676" t="s">
        <v>8323</v>
      </c>
      <c r="U676">
        <f t="shared" si="74"/>
        <v>6</v>
      </c>
      <c r="V676" t="str">
        <f t="shared" si="75"/>
        <v>Jun</v>
      </c>
      <c r="W676">
        <f t="shared" si="76"/>
        <v>2014</v>
      </c>
    </row>
    <row r="677" spans="1:23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4">
        <f t="shared" si="70"/>
        <v>42005.290972222225</v>
      </c>
      <c r="J677">
        <v>1420095540</v>
      </c>
      <c r="K677" s="12">
        <f t="shared" si="71"/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9">
        <f t="shared" si="72"/>
        <v>14.85</v>
      </c>
      <c r="R677" s="11">
        <f t="shared" si="73"/>
        <v>34.269230769230766</v>
      </c>
      <c r="S677" t="s">
        <v>8321</v>
      </c>
      <c r="T677" t="s">
        <v>8323</v>
      </c>
      <c r="U677">
        <f t="shared" si="74"/>
        <v>12</v>
      </c>
      <c r="V677" t="str">
        <f t="shared" si="75"/>
        <v>Dec</v>
      </c>
      <c r="W677">
        <f t="shared" si="76"/>
        <v>2014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4">
        <f t="shared" si="70"/>
        <v>42042.768298611118</v>
      </c>
      <c r="J678">
        <v>1423333581</v>
      </c>
      <c r="K678" s="12">
        <f t="shared" si="71"/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9">
        <f t="shared" si="72"/>
        <v>1.4710000000000001</v>
      </c>
      <c r="R678" s="11">
        <f t="shared" si="73"/>
        <v>61.291666666666664</v>
      </c>
      <c r="S678" t="s">
        <v>8321</v>
      </c>
      <c r="T678" t="s">
        <v>8323</v>
      </c>
      <c r="U678">
        <f t="shared" si="74"/>
        <v>1</v>
      </c>
      <c r="V678" t="str">
        <f t="shared" si="75"/>
        <v>Jan</v>
      </c>
      <c r="W678">
        <f t="shared" si="76"/>
        <v>2015</v>
      </c>
    </row>
    <row r="679" spans="1:23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4">
        <f t="shared" si="70"/>
        <v>42549.403877314813</v>
      </c>
      <c r="J679">
        <v>1467106895</v>
      </c>
      <c r="K679" s="12">
        <f t="shared" si="71"/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9">
        <f t="shared" si="72"/>
        <v>25.584</v>
      </c>
      <c r="R679" s="11">
        <f t="shared" si="73"/>
        <v>133.25</v>
      </c>
      <c r="S679" t="s">
        <v>8321</v>
      </c>
      <c r="T679" t="s">
        <v>8323</v>
      </c>
      <c r="U679">
        <f t="shared" si="74"/>
        <v>5</v>
      </c>
      <c r="V679" t="str">
        <f t="shared" si="75"/>
        <v>May</v>
      </c>
      <c r="W679">
        <f t="shared" si="76"/>
        <v>2016</v>
      </c>
    </row>
    <row r="680" spans="1:23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4">
        <f t="shared" si="70"/>
        <v>42511.376597222217</v>
      </c>
      <c r="J680">
        <v>1463821338</v>
      </c>
      <c r="K680" s="12">
        <f t="shared" si="71"/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9">
        <f t="shared" si="72"/>
        <v>3.8206896551724134</v>
      </c>
      <c r="R680" s="11">
        <f t="shared" si="73"/>
        <v>65.17647058823529</v>
      </c>
      <c r="S680" t="s">
        <v>8321</v>
      </c>
      <c r="T680" t="s">
        <v>8323</v>
      </c>
      <c r="U680">
        <f t="shared" si="74"/>
        <v>4</v>
      </c>
      <c r="V680" t="str">
        <f t="shared" si="75"/>
        <v>Apr</v>
      </c>
      <c r="W680">
        <f t="shared" si="76"/>
        <v>2016</v>
      </c>
    </row>
    <row r="681" spans="1:23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4">
        <f t="shared" si="70"/>
        <v>42616.695706018523</v>
      </c>
      <c r="J681">
        <v>1472920909</v>
      </c>
      <c r="K681" s="12">
        <f t="shared" si="71"/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9">
        <f t="shared" si="72"/>
        <v>15.485964912280703</v>
      </c>
      <c r="R681" s="11">
        <f t="shared" si="73"/>
        <v>93.90425531914893</v>
      </c>
      <c r="S681" t="s">
        <v>8321</v>
      </c>
      <c r="T681" t="s">
        <v>8323</v>
      </c>
      <c r="U681">
        <f t="shared" si="74"/>
        <v>7</v>
      </c>
      <c r="V681" t="str">
        <f t="shared" si="75"/>
        <v>Jul</v>
      </c>
      <c r="W681">
        <f t="shared" si="76"/>
        <v>2016</v>
      </c>
    </row>
    <row r="682" spans="1:23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4">
        <f t="shared" si="70"/>
        <v>41899.501516203702</v>
      </c>
      <c r="J682">
        <v>1410955331</v>
      </c>
      <c r="K682" s="12">
        <f t="shared" si="71"/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9">
        <f t="shared" si="72"/>
        <v>25.912000000000003</v>
      </c>
      <c r="R682" s="11">
        <f t="shared" si="73"/>
        <v>150.65116279069767</v>
      </c>
      <c r="S682" t="s">
        <v>8321</v>
      </c>
      <c r="T682" t="s">
        <v>8323</v>
      </c>
      <c r="U682">
        <f t="shared" si="74"/>
        <v>8</v>
      </c>
      <c r="V682" t="str">
        <f t="shared" si="75"/>
        <v>Aug</v>
      </c>
      <c r="W682">
        <f t="shared" si="76"/>
        <v>2014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4">
        <f t="shared" si="70"/>
        <v>42669.805601851855</v>
      </c>
      <c r="J683">
        <v>1477509604</v>
      </c>
      <c r="K683" s="12">
        <f t="shared" si="71"/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9">
        <f t="shared" si="72"/>
        <v>0.04</v>
      </c>
      <c r="R683" s="11">
        <f t="shared" si="73"/>
        <v>1</v>
      </c>
      <c r="S683" t="s">
        <v>8321</v>
      </c>
      <c r="T683" t="s">
        <v>8323</v>
      </c>
      <c r="U683">
        <f t="shared" si="74"/>
        <v>9</v>
      </c>
      <c r="V683" t="str">
        <f t="shared" si="75"/>
        <v>Sep</v>
      </c>
      <c r="W683">
        <f t="shared" si="76"/>
        <v>2016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4">
        <f t="shared" si="70"/>
        <v>42808.723634259266</v>
      </c>
      <c r="J684">
        <v>1489512122</v>
      </c>
      <c r="K684" s="12">
        <f t="shared" si="71"/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9">
        <f t="shared" si="72"/>
        <v>0.106</v>
      </c>
      <c r="R684" s="11">
        <f t="shared" si="73"/>
        <v>13.25</v>
      </c>
      <c r="S684" t="s">
        <v>8321</v>
      </c>
      <c r="T684" t="s">
        <v>8323</v>
      </c>
      <c r="U684">
        <f t="shared" si="74"/>
        <v>2</v>
      </c>
      <c r="V684" t="str">
        <f t="shared" si="75"/>
        <v>Feb</v>
      </c>
      <c r="W684">
        <f t="shared" si="76"/>
        <v>2017</v>
      </c>
    </row>
    <row r="685" spans="1:23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4">
        <f t="shared" si="70"/>
        <v>42674.900046296301</v>
      </c>
      <c r="J685">
        <v>1477949764</v>
      </c>
      <c r="K685" s="12">
        <f t="shared" si="71"/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9">
        <f t="shared" si="72"/>
        <v>0.85142857142857142</v>
      </c>
      <c r="R685" s="11">
        <f t="shared" si="73"/>
        <v>99.333333333333329</v>
      </c>
      <c r="S685" t="s">
        <v>8321</v>
      </c>
      <c r="T685" t="s">
        <v>8323</v>
      </c>
      <c r="U685">
        <f t="shared" si="74"/>
        <v>9</v>
      </c>
      <c r="V685" t="str">
        <f t="shared" si="75"/>
        <v>Sep</v>
      </c>
      <c r="W685">
        <f t="shared" si="76"/>
        <v>2016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4">
        <f t="shared" si="70"/>
        <v>41845.125</v>
      </c>
      <c r="J686">
        <v>1406257200</v>
      </c>
      <c r="K686" s="12">
        <f t="shared" si="71"/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9">
        <f t="shared" si="72"/>
        <v>7.4837500000000006</v>
      </c>
      <c r="R686" s="11">
        <f t="shared" si="73"/>
        <v>177.39259259259259</v>
      </c>
      <c r="S686" t="s">
        <v>8321</v>
      </c>
      <c r="T686" t="s">
        <v>8323</v>
      </c>
      <c r="U686">
        <f t="shared" si="74"/>
        <v>6</v>
      </c>
      <c r="V686" t="str">
        <f t="shared" si="75"/>
        <v>Jun</v>
      </c>
      <c r="W686">
        <f t="shared" si="76"/>
        <v>2014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4">
        <f t="shared" si="70"/>
        <v>42016.866574074069</v>
      </c>
      <c r="J687">
        <v>1421095672</v>
      </c>
      <c r="K687" s="12">
        <f t="shared" si="71"/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9">
        <f t="shared" si="72"/>
        <v>27.650000000000002</v>
      </c>
      <c r="R687" s="11">
        <f t="shared" si="73"/>
        <v>55.3</v>
      </c>
      <c r="S687" t="s">
        <v>8321</v>
      </c>
      <c r="T687" t="s">
        <v>8323</v>
      </c>
      <c r="U687">
        <f t="shared" si="74"/>
        <v>11</v>
      </c>
      <c r="V687" t="str">
        <f t="shared" si="75"/>
        <v>Nov</v>
      </c>
      <c r="W687">
        <f t="shared" si="76"/>
        <v>2014</v>
      </c>
    </row>
    <row r="688" spans="1:23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4">
        <f t="shared" si="70"/>
        <v>42219.673263888893</v>
      </c>
      <c r="J688">
        <v>1438618170</v>
      </c>
      <c r="K688" s="12">
        <f t="shared" si="71"/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9">
        <f t="shared" si="72"/>
        <v>0</v>
      </c>
      <c r="R688" s="11" t="e">
        <f t="shared" si="73"/>
        <v>#DIV/0!</v>
      </c>
      <c r="S688" t="s">
        <v>8321</v>
      </c>
      <c r="T688" t="s">
        <v>8323</v>
      </c>
      <c r="U688">
        <f t="shared" si="74"/>
        <v>7</v>
      </c>
      <c r="V688" t="str">
        <f t="shared" si="75"/>
        <v>Jul</v>
      </c>
      <c r="W688">
        <f t="shared" si="76"/>
        <v>2015</v>
      </c>
    </row>
    <row r="689" spans="1:23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4">
        <f t="shared" si="70"/>
        <v>42771.750613425931</v>
      </c>
      <c r="J689">
        <v>1486317653</v>
      </c>
      <c r="K689" s="12">
        <f t="shared" si="71"/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9">
        <f t="shared" si="72"/>
        <v>3.55</v>
      </c>
      <c r="R689" s="11">
        <f t="shared" si="73"/>
        <v>591.66666666666663</v>
      </c>
      <c r="S689" t="s">
        <v>8321</v>
      </c>
      <c r="T689" t="s">
        <v>8323</v>
      </c>
      <c r="U689">
        <f t="shared" si="74"/>
        <v>12</v>
      </c>
      <c r="V689" t="str">
        <f t="shared" si="75"/>
        <v>Dec</v>
      </c>
      <c r="W689">
        <f t="shared" si="76"/>
        <v>2016</v>
      </c>
    </row>
    <row r="690" spans="1:23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4">
        <f t="shared" si="70"/>
        <v>42292.104780092588</v>
      </c>
      <c r="J690">
        <v>1444876253</v>
      </c>
      <c r="K690" s="12">
        <f t="shared" si="71"/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9">
        <f t="shared" si="72"/>
        <v>72.989999999999995</v>
      </c>
      <c r="R690" s="11">
        <f t="shared" si="73"/>
        <v>405.5</v>
      </c>
      <c r="S690" t="s">
        <v>8321</v>
      </c>
      <c r="T690" t="s">
        <v>8323</v>
      </c>
      <c r="U690">
        <f t="shared" si="74"/>
        <v>9</v>
      </c>
      <c r="V690" t="str">
        <f t="shared" si="75"/>
        <v>Sep</v>
      </c>
      <c r="W690">
        <f t="shared" si="76"/>
        <v>2015</v>
      </c>
    </row>
    <row r="691" spans="1:23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4">
        <f t="shared" si="70"/>
        <v>42712.207638888889</v>
      </c>
      <c r="J691">
        <v>1481173140</v>
      </c>
      <c r="K691" s="12">
        <f t="shared" si="71"/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9">
        <f t="shared" si="72"/>
        <v>57.648750000000007</v>
      </c>
      <c r="R691" s="11">
        <f t="shared" si="73"/>
        <v>343.14732142857144</v>
      </c>
      <c r="S691" t="s">
        <v>8321</v>
      </c>
      <c r="T691" t="s">
        <v>8323</v>
      </c>
      <c r="U691">
        <f t="shared" si="74"/>
        <v>11</v>
      </c>
      <c r="V691" t="str">
        <f t="shared" si="75"/>
        <v>Nov</v>
      </c>
      <c r="W691">
        <f t="shared" si="76"/>
        <v>2016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4">
        <f t="shared" si="70"/>
        <v>42622.25</v>
      </c>
      <c r="J692">
        <v>1473400800</v>
      </c>
      <c r="K692" s="12">
        <f t="shared" si="71"/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9">
        <f t="shared" si="72"/>
        <v>12.34</v>
      </c>
      <c r="R692" s="11">
        <f t="shared" si="73"/>
        <v>72.588235294117652</v>
      </c>
      <c r="S692" t="s">
        <v>8321</v>
      </c>
      <c r="T692" t="s">
        <v>8323</v>
      </c>
      <c r="U692">
        <f t="shared" si="74"/>
        <v>7</v>
      </c>
      <c r="V692" t="str">
        <f t="shared" si="75"/>
        <v>Jul</v>
      </c>
      <c r="W692">
        <f t="shared" si="76"/>
        <v>2016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4">
        <f t="shared" si="70"/>
        <v>42186.028310185182</v>
      </c>
      <c r="J693">
        <v>1435711246</v>
      </c>
      <c r="K693" s="12">
        <f t="shared" si="71"/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9">
        <f t="shared" si="72"/>
        <v>0.52</v>
      </c>
      <c r="R693" s="11">
        <f t="shared" si="73"/>
        <v>26</v>
      </c>
      <c r="S693" t="s">
        <v>8321</v>
      </c>
      <c r="T693" t="s">
        <v>8323</v>
      </c>
      <c r="U693">
        <f t="shared" si="74"/>
        <v>6</v>
      </c>
      <c r="V693" t="str">
        <f t="shared" si="75"/>
        <v>Jun</v>
      </c>
      <c r="W693">
        <f t="shared" si="76"/>
        <v>2015</v>
      </c>
    </row>
    <row r="694" spans="1:23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4">
        <f t="shared" si="70"/>
        <v>42726.37572916667</v>
      </c>
      <c r="J694">
        <v>1482397263</v>
      </c>
      <c r="K694" s="12">
        <f t="shared" si="71"/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9">
        <f t="shared" si="72"/>
        <v>6.5299999999999994</v>
      </c>
      <c r="R694" s="11">
        <f t="shared" si="73"/>
        <v>6.4975124378109452</v>
      </c>
      <c r="S694" t="s">
        <v>8321</v>
      </c>
      <c r="T694" t="s">
        <v>8323</v>
      </c>
      <c r="U694">
        <f t="shared" si="74"/>
        <v>11</v>
      </c>
      <c r="V694" t="str">
        <f t="shared" si="75"/>
        <v>Nov</v>
      </c>
      <c r="W694">
        <f t="shared" si="76"/>
        <v>2016</v>
      </c>
    </row>
    <row r="695" spans="1:23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4">
        <f t="shared" si="70"/>
        <v>42124.808182870373</v>
      </c>
      <c r="J695">
        <v>1430421827</v>
      </c>
      <c r="K695" s="12">
        <f t="shared" si="71"/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9">
        <f t="shared" si="72"/>
        <v>35.338000000000001</v>
      </c>
      <c r="R695" s="11">
        <f t="shared" si="73"/>
        <v>119.38513513513513</v>
      </c>
      <c r="S695" t="s">
        <v>8321</v>
      </c>
      <c r="T695" t="s">
        <v>8323</v>
      </c>
      <c r="U695">
        <f t="shared" si="74"/>
        <v>3</v>
      </c>
      <c r="V695" t="str">
        <f t="shared" si="75"/>
        <v>Mar</v>
      </c>
      <c r="W695">
        <f t="shared" si="76"/>
        <v>2015</v>
      </c>
    </row>
    <row r="696" spans="1:23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4">
        <f t="shared" si="70"/>
        <v>42767.663877314815</v>
      </c>
      <c r="J696">
        <v>1485964559</v>
      </c>
      <c r="K696" s="12">
        <f t="shared" si="71"/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9">
        <f t="shared" si="72"/>
        <v>0.39333333333333331</v>
      </c>
      <c r="R696" s="11">
        <f t="shared" si="73"/>
        <v>84.285714285714292</v>
      </c>
      <c r="S696" t="s">
        <v>8321</v>
      </c>
      <c r="T696" t="s">
        <v>8323</v>
      </c>
      <c r="U696">
        <f t="shared" si="74"/>
        <v>1</v>
      </c>
      <c r="V696" t="str">
        <f t="shared" si="75"/>
        <v>Jan</v>
      </c>
      <c r="W696">
        <f t="shared" si="76"/>
        <v>2017</v>
      </c>
    </row>
    <row r="697" spans="1:23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4">
        <f t="shared" si="70"/>
        <v>41943.521064814813</v>
      </c>
      <c r="J697">
        <v>1414758620</v>
      </c>
      <c r="K697" s="12">
        <f t="shared" si="71"/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9">
        <f t="shared" si="72"/>
        <v>1.06</v>
      </c>
      <c r="R697" s="11">
        <f t="shared" si="73"/>
        <v>90.857142857142861</v>
      </c>
      <c r="S697" t="s">
        <v>8321</v>
      </c>
      <c r="T697" t="s">
        <v>8323</v>
      </c>
      <c r="U697">
        <f t="shared" si="74"/>
        <v>10</v>
      </c>
      <c r="V697" t="str">
        <f t="shared" si="75"/>
        <v>Oct</v>
      </c>
      <c r="W697">
        <f t="shared" si="76"/>
        <v>2014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4">
        <f t="shared" si="70"/>
        <v>41845.927106481482</v>
      </c>
      <c r="J698">
        <v>1406326502</v>
      </c>
      <c r="K698" s="12">
        <f t="shared" si="71"/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9">
        <f t="shared" si="72"/>
        <v>5.7142857142857147E-4</v>
      </c>
      <c r="R698" s="11">
        <f t="shared" si="73"/>
        <v>1</v>
      </c>
      <c r="S698" t="s">
        <v>8321</v>
      </c>
      <c r="T698" t="s">
        <v>8323</v>
      </c>
      <c r="U698">
        <f t="shared" si="74"/>
        <v>6</v>
      </c>
      <c r="V698" t="str">
        <f t="shared" si="75"/>
        <v>Jun</v>
      </c>
      <c r="W698">
        <f t="shared" si="76"/>
        <v>2014</v>
      </c>
    </row>
    <row r="699" spans="1:23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4">
        <f t="shared" si="70"/>
        <v>42403.523020833338</v>
      </c>
      <c r="J699">
        <v>1454502789</v>
      </c>
      <c r="K699" s="12">
        <f t="shared" si="71"/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9">
        <f t="shared" si="72"/>
        <v>46.379999999999995</v>
      </c>
      <c r="R699" s="11">
        <f t="shared" si="73"/>
        <v>20.342105263157894</v>
      </c>
      <c r="S699" t="s">
        <v>8321</v>
      </c>
      <c r="T699" t="s">
        <v>8323</v>
      </c>
      <c r="U699">
        <f t="shared" si="74"/>
        <v>1</v>
      </c>
      <c r="V699" t="str">
        <f t="shared" si="75"/>
        <v>Jan</v>
      </c>
      <c r="W699">
        <f t="shared" si="76"/>
        <v>2016</v>
      </c>
    </row>
    <row r="700" spans="1:23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4">
        <f t="shared" si="70"/>
        <v>41900.083333333336</v>
      </c>
      <c r="J700">
        <v>1411005600</v>
      </c>
      <c r="K700" s="12">
        <f t="shared" si="71"/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9">
        <f t="shared" si="72"/>
        <v>15.39</v>
      </c>
      <c r="R700" s="11">
        <f t="shared" si="73"/>
        <v>530.68965517241384</v>
      </c>
      <c r="S700" t="s">
        <v>8321</v>
      </c>
      <c r="T700" t="s">
        <v>8323</v>
      </c>
      <c r="U700">
        <f t="shared" si="74"/>
        <v>8</v>
      </c>
      <c r="V700" t="str">
        <f t="shared" si="75"/>
        <v>Aug</v>
      </c>
      <c r="W700">
        <f t="shared" si="76"/>
        <v>2014</v>
      </c>
    </row>
    <row r="701" spans="1:23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4">
        <f t="shared" si="70"/>
        <v>41600.666666666664</v>
      </c>
      <c r="J701">
        <v>1385136000</v>
      </c>
      <c r="K701" s="12">
        <f t="shared" si="71"/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9">
        <f t="shared" si="72"/>
        <v>82.422107692307705</v>
      </c>
      <c r="R701" s="11">
        <f t="shared" si="73"/>
        <v>120.39184269662923</v>
      </c>
      <c r="S701" t="s">
        <v>8321</v>
      </c>
      <c r="T701" t="s">
        <v>8323</v>
      </c>
      <c r="U701">
        <f t="shared" si="74"/>
        <v>10</v>
      </c>
      <c r="V701" t="str">
        <f t="shared" si="75"/>
        <v>Oct</v>
      </c>
      <c r="W701">
        <f t="shared" si="76"/>
        <v>2013</v>
      </c>
    </row>
    <row r="702" spans="1:23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4">
        <f t="shared" si="70"/>
        <v>42745.688437500001</v>
      </c>
      <c r="J702">
        <v>1484065881</v>
      </c>
      <c r="K702" s="12">
        <f t="shared" si="71"/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9">
        <f t="shared" si="72"/>
        <v>2.6866666666666665</v>
      </c>
      <c r="R702" s="11">
        <f t="shared" si="73"/>
        <v>13</v>
      </c>
      <c r="S702" t="s">
        <v>8321</v>
      </c>
      <c r="T702" t="s">
        <v>8323</v>
      </c>
      <c r="U702">
        <f t="shared" si="74"/>
        <v>12</v>
      </c>
      <c r="V702" t="str">
        <f t="shared" si="75"/>
        <v>Dec</v>
      </c>
      <c r="W702">
        <f t="shared" si="76"/>
        <v>2016</v>
      </c>
    </row>
    <row r="703" spans="1:23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4">
        <f t="shared" si="70"/>
        <v>41843.662962962961</v>
      </c>
      <c r="J703">
        <v>1406130880</v>
      </c>
      <c r="K703" s="12">
        <f t="shared" si="71"/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9">
        <f t="shared" si="72"/>
        <v>26.6</v>
      </c>
      <c r="R703" s="11">
        <f t="shared" si="73"/>
        <v>291.33333333333331</v>
      </c>
      <c r="S703" t="s">
        <v>8321</v>
      </c>
      <c r="T703" t="s">
        <v>8323</v>
      </c>
      <c r="U703">
        <f t="shared" si="74"/>
        <v>6</v>
      </c>
      <c r="V703" t="str">
        <f t="shared" si="75"/>
        <v>Jun</v>
      </c>
      <c r="W703">
        <f t="shared" si="76"/>
        <v>2014</v>
      </c>
    </row>
    <row r="704" spans="1:23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4">
        <f t="shared" si="70"/>
        <v>42698.768368055549</v>
      </c>
      <c r="J704">
        <v>1480011987</v>
      </c>
      <c r="K704" s="12">
        <f t="shared" si="71"/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9">
        <f t="shared" si="72"/>
        <v>30.813400000000001</v>
      </c>
      <c r="R704" s="11">
        <f t="shared" si="73"/>
        <v>124.9191891891892</v>
      </c>
      <c r="S704" t="s">
        <v>8321</v>
      </c>
      <c r="T704" t="s">
        <v>8323</v>
      </c>
      <c r="U704">
        <f t="shared" si="74"/>
        <v>10</v>
      </c>
      <c r="V704" t="str">
        <f t="shared" si="75"/>
        <v>Oct</v>
      </c>
      <c r="W704">
        <f t="shared" si="76"/>
        <v>2016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4">
        <f t="shared" si="70"/>
        <v>42766.98055555555</v>
      </c>
      <c r="J705">
        <v>1485905520</v>
      </c>
      <c r="K705" s="12">
        <f t="shared" si="71"/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9">
        <f t="shared" si="72"/>
        <v>5.58</v>
      </c>
      <c r="R705" s="11">
        <f t="shared" si="73"/>
        <v>119.57142857142857</v>
      </c>
      <c r="S705" t="s">
        <v>8321</v>
      </c>
      <c r="T705" t="s">
        <v>8323</v>
      </c>
      <c r="U705">
        <f t="shared" si="74"/>
        <v>12</v>
      </c>
      <c r="V705" t="str">
        <f t="shared" si="75"/>
        <v>Dec</v>
      </c>
      <c r="W705">
        <f t="shared" si="76"/>
        <v>2016</v>
      </c>
    </row>
    <row r="706" spans="1:23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4">
        <f t="shared" si="70"/>
        <v>42786.192916666667</v>
      </c>
      <c r="J706">
        <v>1487565468</v>
      </c>
      <c r="K706" s="12">
        <f t="shared" si="71"/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9">
        <f t="shared" si="72"/>
        <v>0.87454545454545463</v>
      </c>
      <c r="R706" s="11">
        <f t="shared" si="73"/>
        <v>120.25</v>
      </c>
      <c r="S706" t="s">
        <v>8321</v>
      </c>
      <c r="T706" t="s">
        <v>8323</v>
      </c>
      <c r="U706">
        <f t="shared" si="74"/>
        <v>12</v>
      </c>
      <c r="V706" t="str">
        <f t="shared" si="75"/>
        <v>Dec</v>
      </c>
      <c r="W706">
        <f t="shared" si="76"/>
        <v>2016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4">
        <f t="shared" ref="I707:I770" si="77">(((J707/60)/60)/24)+DATE(1970,1,1)</f>
        <v>42756.491643518515</v>
      </c>
      <c r="J707">
        <v>1484999278</v>
      </c>
      <c r="K707" s="12">
        <f t="shared" ref="K707:K770" si="78">(((L707/60)/60)/24)+DATE(1970,1,1)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9">
        <f t="shared" ref="Q707:Q770" si="79">(E707/D707)*100</f>
        <v>0.97699999999999987</v>
      </c>
      <c r="R707" s="11">
        <f t="shared" ref="R707:R770" si="80">E707/N707</f>
        <v>195.4</v>
      </c>
      <c r="S707" t="s">
        <v>8321</v>
      </c>
      <c r="T707" t="s">
        <v>8323</v>
      </c>
      <c r="U707">
        <f t="shared" ref="U707:U770" si="81">MONTH(K707)</f>
        <v>12</v>
      </c>
      <c r="V707" t="str">
        <f t="shared" ref="V707:V770" si="82">TEXT(U707*29, "mmm")</f>
        <v>Dec</v>
      </c>
      <c r="W707">
        <f t="shared" ref="W707:W770" si="83">YEAR(K707)</f>
        <v>2016</v>
      </c>
    </row>
    <row r="708" spans="1:23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4">
        <f t="shared" si="77"/>
        <v>42718.777083333334</v>
      </c>
      <c r="J708">
        <v>1481740740</v>
      </c>
      <c r="K708" s="12">
        <f t="shared" si="78"/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9">
        <f t="shared" si="79"/>
        <v>0</v>
      </c>
      <c r="R708" s="11" t="e">
        <f t="shared" si="80"/>
        <v>#DIV/0!</v>
      </c>
      <c r="S708" t="s">
        <v>8321</v>
      </c>
      <c r="T708" t="s">
        <v>8323</v>
      </c>
      <c r="U708">
        <f t="shared" si="81"/>
        <v>11</v>
      </c>
      <c r="V708" t="str">
        <f t="shared" si="82"/>
        <v>Nov</v>
      </c>
      <c r="W708">
        <f t="shared" si="83"/>
        <v>2016</v>
      </c>
    </row>
    <row r="709" spans="1:23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4">
        <f t="shared" si="77"/>
        <v>42736.663506944446</v>
      </c>
      <c r="J709">
        <v>1483286127</v>
      </c>
      <c r="K709" s="12">
        <f t="shared" si="78"/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9">
        <f t="shared" si="79"/>
        <v>78.927352941176466</v>
      </c>
      <c r="R709" s="11">
        <f t="shared" si="80"/>
        <v>117.69868421052631</v>
      </c>
      <c r="S709" t="s">
        <v>8321</v>
      </c>
      <c r="T709" t="s">
        <v>8323</v>
      </c>
      <c r="U709">
        <f t="shared" si="81"/>
        <v>11</v>
      </c>
      <c r="V709" t="str">
        <f t="shared" si="82"/>
        <v>Nov</v>
      </c>
      <c r="W709">
        <f t="shared" si="83"/>
        <v>2016</v>
      </c>
    </row>
    <row r="710" spans="1:23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4">
        <f t="shared" si="77"/>
        <v>41895.581018518518</v>
      </c>
      <c r="J710">
        <v>1410616600</v>
      </c>
      <c r="K710" s="12">
        <f t="shared" si="78"/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9">
        <f t="shared" si="79"/>
        <v>22.092500000000001</v>
      </c>
      <c r="R710" s="11">
        <f t="shared" si="80"/>
        <v>23.948509485094849</v>
      </c>
      <c r="S710" t="s">
        <v>8321</v>
      </c>
      <c r="T710" t="s">
        <v>8323</v>
      </c>
      <c r="U710">
        <f t="shared" si="81"/>
        <v>7</v>
      </c>
      <c r="V710" t="str">
        <f t="shared" si="82"/>
        <v>Jul</v>
      </c>
      <c r="W710">
        <f t="shared" si="83"/>
        <v>2014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4">
        <f t="shared" si="77"/>
        <v>41978.041192129633</v>
      </c>
      <c r="J711">
        <v>1417741159</v>
      </c>
      <c r="K711" s="12">
        <f t="shared" si="78"/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9">
        <f t="shared" si="79"/>
        <v>0.40666666666666662</v>
      </c>
      <c r="R711" s="11">
        <f t="shared" si="80"/>
        <v>30.5</v>
      </c>
      <c r="S711" t="s">
        <v>8321</v>
      </c>
      <c r="T711" t="s">
        <v>8323</v>
      </c>
      <c r="U711">
        <f t="shared" si="81"/>
        <v>11</v>
      </c>
      <c r="V711" t="str">
        <f t="shared" si="82"/>
        <v>Nov</v>
      </c>
      <c r="W711">
        <f t="shared" si="83"/>
        <v>2014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4">
        <f t="shared" si="77"/>
        <v>41871.030555555553</v>
      </c>
      <c r="J712">
        <v>1408495440</v>
      </c>
      <c r="K712" s="12">
        <f t="shared" si="78"/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9">
        <f t="shared" si="79"/>
        <v>0</v>
      </c>
      <c r="R712" s="11" t="e">
        <f t="shared" si="80"/>
        <v>#DIV/0!</v>
      </c>
      <c r="S712" t="s">
        <v>8321</v>
      </c>
      <c r="T712" t="s">
        <v>8323</v>
      </c>
      <c r="U712">
        <f t="shared" si="81"/>
        <v>7</v>
      </c>
      <c r="V712" t="str">
        <f t="shared" si="82"/>
        <v>Jul</v>
      </c>
      <c r="W712">
        <f t="shared" si="83"/>
        <v>2014</v>
      </c>
    </row>
    <row r="713" spans="1:23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4">
        <f t="shared" si="77"/>
        <v>42718.500787037032</v>
      </c>
      <c r="J713">
        <v>1481716868</v>
      </c>
      <c r="K713" s="12">
        <f t="shared" si="78"/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9">
        <f t="shared" si="79"/>
        <v>33.790999999999997</v>
      </c>
      <c r="R713" s="11">
        <f t="shared" si="80"/>
        <v>99.973372781065095</v>
      </c>
      <c r="S713" t="s">
        <v>8321</v>
      </c>
      <c r="T713" t="s">
        <v>8323</v>
      </c>
      <c r="U713">
        <f t="shared" si="81"/>
        <v>11</v>
      </c>
      <c r="V713" t="str">
        <f t="shared" si="82"/>
        <v>Nov</v>
      </c>
      <c r="W713">
        <f t="shared" si="83"/>
        <v>2016</v>
      </c>
    </row>
    <row r="714" spans="1:23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4">
        <f t="shared" si="77"/>
        <v>42414.680925925932</v>
      </c>
      <c r="J714">
        <v>1455466832</v>
      </c>
      <c r="K714" s="12">
        <f t="shared" si="78"/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9">
        <f t="shared" si="79"/>
        <v>0.21649484536082475</v>
      </c>
      <c r="R714" s="11">
        <f t="shared" si="80"/>
        <v>26.25</v>
      </c>
      <c r="S714" t="s">
        <v>8321</v>
      </c>
      <c r="T714" t="s">
        <v>8323</v>
      </c>
      <c r="U714">
        <f t="shared" si="81"/>
        <v>1</v>
      </c>
      <c r="V714" t="str">
        <f t="shared" si="82"/>
        <v>Jan</v>
      </c>
      <c r="W714">
        <f t="shared" si="83"/>
        <v>2016</v>
      </c>
    </row>
    <row r="715" spans="1:23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4">
        <f t="shared" si="77"/>
        <v>42526.529305555552</v>
      </c>
      <c r="J715">
        <v>1465130532</v>
      </c>
      <c r="K715" s="12">
        <f t="shared" si="78"/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9">
        <f t="shared" si="79"/>
        <v>0.79600000000000004</v>
      </c>
      <c r="R715" s="11">
        <f t="shared" si="80"/>
        <v>199</v>
      </c>
      <c r="S715" t="s">
        <v>8321</v>
      </c>
      <c r="T715" t="s">
        <v>8323</v>
      </c>
      <c r="U715">
        <f t="shared" si="81"/>
        <v>5</v>
      </c>
      <c r="V715" t="str">
        <f t="shared" si="82"/>
        <v>May</v>
      </c>
      <c r="W715">
        <f t="shared" si="83"/>
        <v>2016</v>
      </c>
    </row>
    <row r="716" spans="1:23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4">
        <f t="shared" si="77"/>
        <v>42794.787986111114</v>
      </c>
      <c r="J716">
        <v>1488308082</v>
      </c>
      <c r="K716" s="12">
        <f t="shared" si="78"/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9">
        <f t="shared" si="79"/>
        <v>14.993333333333334</v>
      </c>
      <c r="R716" s="11">
        <f t="shared" si="80"/>
        <v>80.321428571428569</v>
      </c>
      <c r="S716" t="s">
        <v>8321</v>
      </c>
      <c r="T716" t="s">
        <v>8323</v>
      </c>
      <c r="U716">
        <f t="shared" si="81"/>
        <v>12</v>
      </c>
      <c r="V716" t="str">
        <f t="shared" si="82"/>
        <v>Dec</v>
      </c>
      <c r="W716">
        <f t="shared" si="83"/>
        <v>2016</v>
      </c>
    </row>
    <row r="717" spans="1:23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4">
        <f t="shared" si="77"/>
        <v>42313.132407407407</v>
      </c>
      <c r="J717">
        <v>1446693040</v>
      </c>
      <c r="K717" s="12">
        <f t="shared" si="78"/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9">
        <f t="shared" si="79"/>
        <v>5.0509090909090908</v>
      </c>
      <c r="R717" s="11">
        <f t="shared" si="80"/>
        <v>115.75</v>
      </c>
      <c r="S717" t="s">
        <v>8321</v>
      </c>
      <c r="T717" t="s">
        <v>8323</v>
      </c>
      <c r="U717">
        <f t="shared" si="81"/>
        <v>9</v>
      </c>
      <c r="V717" t="str">
        <f t="shared" si="82"/>
        <v>Sep</v>
      </c>
      <c r="W717">
        <f t="shared" si="83"/>
        <v>2015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4">
        <f t="shared" si="77"/>
        <v>41974</v>
      </c>
      <c r="J718">
        <v>1417392000</v>
      </c>
      <c r="K718" s="12">
        <f t="shared" si="78"/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9">
        <f t="shared" si="79"/>
        <v>10.214285714285715</v>
      </c>
      <c r="R718" s="11">
        <f t="shared" si="80"/>
        <v>44.6875</v>
      </c>
      <c r="S718" t="s">
        <v>8321</v>
      </c>
      <c r="T718" t="s">
        <v>8323</v>
      </c>
      <c r="U718">
        <f t="shared" si="81"/>
        <v>10</v>
      </c>
      <c r="V718" t="str">
        <f t="shared" si="82"/>
        <v>Oct</v>
      </c>
      <c r="W718">
        <f t="shared" si="83"/>
        <v>2014</v>
      </c>
    </row>
    <row r="719" spans="1:23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4">
        <f t="shared" si="77"/>
        <v>41887.854189814818</v>
      </c>
      <c r="J719">
        <v>1409949002</v>
      </c>
      <c r="K719" s="12">
        <f t="shared" si="78"/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9">
        <f t="shared" si="79"/>
        <v>0.30499999999999999</v>
      </c>
      <c r="R719" s="11">
        <f t="shared" si="80"/>
        <v>76.25</v>
      </c>
      <c r="S719" t="s">
        <v>8321</v>
      </c>
      <c r="T719" t="s">
        <v>8323</v>
      </c>
      <c r="U719">
        <f t="shared" si="81"/>
        <v>8</v>
      </c>
      <c r="V719" t="str">
        <f t="shared" si="82"/>
        <v>Aug</v>
      </c>
      <c r="W719">
        <f t="shared" si="83"/>
        <v>2014</v>
      </c>
    </row>
    <row r="720" spans="1:23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4">
        <f t="shared" si="77"/>
        <v>42784.249305555553</v>
      </c>
      <c r="J720">
        <v>1487397540</v>
      </c>
      <c r="K720" s="12">
        <f t="shared" si="78"/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9">
        <f t="shared" si="79"/>
        <v>0.75</v>
      </c>
      <c r="R720" s="11">
        <f t="shared" si="80"/>
        <v>22.5</v>
      </c>
      <c r="S720" t="s">
        <v>8321</v>
      </c>
      <c r="T720" t="s">
        <v>8323</v>
      </c>
      <c r="U720">
        <f t="shared" si="81"/>
        <v>1</v>
      </c>
      <c r="V720" t="str">
        <f t="shared" si="82"/>
        <v>Jan</v>
      </c>
      <c r="W720">
        <f t="shared" si="83"/>
        <v>2017</v>
      </c>
    </row>
    <row r="721" spans="1:23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4">
        <f t="shared" si="77"/>
        <v>42423.040231481486</v>
      </c>
      <c r="J721">
        <v>1456189076</v>
      </c>
      <c r="K721" s="12">
        <f t="shared" si="78"/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9">
        <f t="shared" si="79"/>
        <v>1.2933333333333332</v>
      </c>
      <c r="R721" s="11">
        <f t="shared" si="80"/>
        <v>19.399999999999999</v>
      </c>
      <c r="S721" t="s">
        <v>8321</v>
      </c>
      <c r="T721" t="s">
        <v>8323</v>
      </c>
      <c r="U721">
        <f t="shared" si="81"/>
        <v>2</v>
      </c>
      <c r="V721" t="str">
        <f t="shared" si="82"/>
        <v>Feb</v>
      </c>
      <c r="W721">
        <f t="shared" si="83"/>
        <v>2016</v>
      </c>
    </row>
    <row r="722" spans="1:23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4">
        <f t="shared" si="77"/>
        <v>40937.649201388893</v>
      </c>
      <c r="J722">
        <v>1327851291</v>
      </c>
      <c r="K722" s="12">
        <f t="shared" si="78"/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9">
        <f t="shared" si="79"/>
        <v>143.94736842105263</v>
      </c>
      <c r="R722" s="11">
        <f t="shared" si="80"/>
        <v>66.707317073170728</v>
      </c>
      <c r="S722" t="s">
        <v>8324</v>
      </c>
      <c r="T722" t="s">
        <v>8325</v>
      </c>
      <c r="U722">
        <f t="shared" si="81"/>
        <v>1</v>
      </c>
      <c r="V722" t="str">
        <f t="shared" si="82"/>
        <v>Jan</v>
      </c>
      <c r="W722">
        <f t="shared" si="83"/>
        <v>2012</v>
      </c>
    </row>
    <row r="723" spans="1:23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4">
        <f t="shared" si="77"/>
        <v>41852.571840277778</v>
      </c>
      <c r="J723">
        <v>1406900607</v>
      </c>
      <c r="K723" s="12">
        <f t="shared" si="78"/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9">
        <f t="shared" si="79"/>
        <v>122.10975609756099</v>
      </c>
      <c r="R723" s="11">
        <f t="shared" si="80"/>
        <v>84.142857142857139</v>
      </c>
      <c r="S723" t="s">
        <v>8324</v>
      </c>
      <c r="T723" t="s">
        <v>8325</v>
      </c>
      <c r="U723">
        <f t="shared" si="81"/>
        <v>6</v>
      </c>
      <c r="V723" t="str">
        <f t="shared" si="82"/>
        <v>Jun</v>
      </c>
      <c r="W723">
        <f t="shared" si="83"/>
        <v>2014</v>
      </c>
    </row>
    <row r="724" spans="1:23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4">
        <f t="shared" si="77"/>
        <v>41007.76363425926</v>
      </c>
      <c r="J724">
        <v>1333909178</v>
      </c>
      <c r="K724" s="12">
        <f t="shared" si="78"/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9">
        <f t="shared" si="79"/>
        <v>132.024</v>
      </c>
      <c r="R724" s="11">
        <f t="shared" si="80"/>
        <v>215.72549019607843</v>
      </c>
      <c r="S724" t="s">
        <v>8324</v>
      </c>
      <c r="T724" t="s">
        <v>8325</v>
      </c>
      <c r="U724">
        <f t="shared" si="81"/>
        <v>3</v>
      </c>
      <c r="V724" t="str">
        <f t="shared" si="82"/>
        <v>Mar</v>
      </c>
      <c r="W724">
        <f t="shared" si="83"/>
        <v>2012</v>
      </c>
    </row>
    <row r="725" spans="1:23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4">
        <f t="shared" si="77"/>
        <v>42215.165972222225</v>
      </c>
      <c r="J725">
        <v>1438228740</v>
      </c>
      <c r="K725" s="12">
        <f t="shared" si="78"/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9">
        <f t="shared" si="79"/>
        <v>109.38000000000001</v>
      </c>
      <c r="R725" s="11">
        <f t="shared" si="80"/>
        <v>54.69</v>
      </c>
      <c r="S725" t="s">
        <v>8324</v>
      </c>
      <c r="T725" t="s">
        <v>8325</v>
      </c>
      <c r="U725">
        <f t="shared" si="81"/>
        <v>6</v>
      </c>
      <c r="V725" t="str">
        <f t="shared" si="82"/>
        <v>Jun</v>
      </c>
      <c r="W725">
        <f t="shared" si="83"/>
        <v>2015</v>
      </c>
    </row>
    <row r="726" spans="1:23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4">
        <f t="shared" si="77"/>
        <v>40724.638460648144</v>
      </c>
      <c r="J726">
        <v>1309447163</v>
      </c>
      <c r="K726" s="12">
        <f t="shared" si="78"/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9">
        <f t="shared" si="79"/>
        <v>105.47157142857144</v>
      </c>
      <c r="R726" s="11">
        <f t="shared" si="80"/>
        <v>51.62944055944056</v>
      </c>
      <c r="S726" t="s">
        <v>8324</v>
      </c>
      <c r="T726" t="s">
        <v>8325</v>
      </c>
      <c r="U726">
        <f t="shared" si="81"/>
        <v>5</v>
      </c>
      <c r="V726" t="str">
        <f t="shared" si="82"/>
        <v>May</v>
      </c>
      <c r="W726">
        <f t="shared" si="83"/>
        <v>2011</v>
      </c>
    </row>
    <row r="727" spans="1:23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4">
        <f t="shared" si="77"/>
        <v>42351.626296296294</v>
      </c>
      <c r="J727">
        <v>1450018912</v>
      </c>
      <c r="K727" s="12">
        <f t="shared" si="78"/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9">
        <f t="shared" si="79"/>
        <v>100.35000000000001</v>
      </c>
      <c r="R727" s="11">
        <f t="shared" si="80"/>
        <v>143.35714285714286</v>
      </c>
      <c r="S727" t="s">
        <v>8324</v>
      </c>
      <c r="T727" t="s">
        <v>8325</v>
      </c>
      <c r="U727">
        <f t="shared" si="81"/>
        <v>11</v>
      </c>
      <c r="V727" t="str">
        <f t="shared" si="82"/>
        <v>Nov</v>
      </c>
      <c r="W727">
        <f t="shared" si="83"/>
        <v>2015</v>
      </c>
    </row>
    <row r="728" spans="1:23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4">
        <f t="shared" si="77"/>
        <v>41376.042673611111</v>
      </c>
      <c r="J728">
        <v>1365728487</v>
      </c>
      <c r="K728" s="12">
        <f t="shared" si="78"/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9">
        <f t="shared" si="79"/>
        <v>101.4</v>
      </c>
      <c r="R728" s="11">
        <f t="shared" si="80"/>
        <v>72.428571428571431</v>
      </c>
      <c r="S728" t="s">
        <v>8324</v>
      </c>
      <c r="T728" t="s">
        <v>8325</v>
      </c>
      <c r="U728">
        <f t="shared" si="81"/>
        <v>3</v>
      </c>
      <c r="V728" t="str">
        <f t="shared" si="82"/>
        <v>Mar</v>
      </c>
      <c r="W728">
        <f t="shared" si="83"/>
        <v>2013</v>
      </c>
    </row>
    <row r="729" spans="1:23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4">
        <f t="shared" si="77"/>
        <v>41288.888888888891</v>
      </c>
      <c r="J729">
        <v>1358198400</v>
      </c>
      <c r="K729" s="12">
        <f t="shared" si="78"/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9">
        <f t="shared" si="79"/>
        <v>155.51428571428571</v>
      </c>
      <c r="R729" s="11">
        <f t="shared" si="80"/>
        <v>36.530201342281877</v>
      </c>
      <c r="S729" t="s">
        <v>8324</v>
      </c>
      <c r="T729" t="s">
        <v>8325</v>
      </c>
      <c r="U729">
        <f t="shared" si="81"/>
        <v>12</v>
      </c>
      <c r="V729" t="str">
        <f t="shared" si="82"/>
        <v>Dec</v>
      </c>
      <c r="W729">
        <f t="shared" si="83"/>
        <v>2012</v>
      </c>
    </row>
    <row r="730" spans="1:23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4">
        <f t="shared" si="77"/>
        <v>40776.837465277778</v>
      </c>
      <c r="J730">
        <v>1313957157</v>
      </c>
      <c r="K730" s="12">
        <f t="shared" si="78"/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9">
        <f t="shared" si="79"/>
        <v>105.566</v>
      </c>
      <c r="R730" s="11">
        <f t="shared" si="80"/>
        <v>60.903461538461535</v>
      </c>
      <c r="S730" t="s">
        <v>8324</v>
      </c>
      <c r="T730" t="s">
        <v>8325</v>
      </c>
      <c r="U730">
        <f t="shared" si="81"/>
        <v>7</v>
      </c>
      <c r="V730" t="str">
        <f t="shared" si="82"/>
        <v>Jul</v>
      </c>
      <c r="W730">
        <f t="shared" si="83"/>
        <v>2011</v>
      </c>
    </row>
    <row r="731" spans="1:23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4">
        <f t="shared" si="77"/>
        <v>41171.185891203706</v>
      </c>
      <c r="J731">
        <v>1348028861</v>
      </c>
      <c r="K731" s="12">
        <f t="shared" si="78"/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9">
        <f t="shared" si="79"/>
        <v>130.65</v>
      </c>
      <c r="R731" s="11">
        <f t="shared" si="80"/>
        <v>43.55</v>
      </c>
      <c r="S731" t="s">
        <v>8324</v>
      </c>
      <c r="T731" t="s">
        <v>8325</v>
      </c>
      <c r="U731">
        <f t="shared" si="81"/>
        <v>7</v>
      </c>
      <c r="V731" t="str">
        <f t="shared" si="82"/>
        <v>Jul</v>
      </c>
      <c r="W731">
        <f t="shared" si="83"/>
        <v>2012</v>
      </c>
    </row>
    <row r="732" spans="1:23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4">
        <f t="shared" si="77"/>
        <v>40884.745266203703</v>
      </c>
      <c r="J732">
        <v>1323280391</v>
      </c>
      <c r="K732" s="12">
        <f t="shared" si="78"/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9">
        <f t="shared" si="79"/>
        <v>132.19</v>
      </c>
      <c r="R732" s="11">
        <f t="shared" si="80"/>
        <v>99.766037735849054</v>
      </c>
      <c r="S732" t="s">
        <v>8324</v>
      </c>
      <c r="T732" t="s">
        <v>8325</v>
      </c>
      <c r="U732">
        <f t="shared" si="81"/>
        <v>11</v>
      </c>
      <c r="V732" t="str">
        <f t="shared" si="82"/>
        <v>Nov</v>
      </c>
      <c r="W732">
        <f t="shared" si="83"/>
        <v>2011</v>
      </c>
    </row>
    <row r="733" spans="1:23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4">
        <f t="shared" si="77"/>
        <v>40930.25</v>
      </c>
      <c r="J733">
        <v>1327212000</v>
      </c>
      <c r="K733" s="12">
        <f t="shared" si="78"/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9">
        <f t="shared" si="79"/>
        <v>126</v>
      </c>
      <c r="R733" s="11">
        <f t="shared" si="80"/>
        <v>88.732394366197184</v>
      </c>
      <c r="S733" t="s">
        <v>8324</v>
      </c>
      <c r="T733" t="s">
        <v>8325</v>
      </c>
      <c r="U733">
        <f t="shared" si="81"/>
        <v>12</v>
      </c>
      <c r="V733" t="str">
        <f t="shared" si="82"/>
        <v>Dec</v>
      </c>
      <c r="W733">
        <f t="shared" si="83"/>
        <v>2011</v>
      </c>
    </row>
    <row r="734" spans="1:23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4">
        <f t="shared" si="77"/>
        <v>41546.424317129626</v>
      </c>
      <c r="J734">
        <v>1380449461</v>
      </c>
      <c r="K734" s="12">
        <f t="shared" si="78"/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9">
        <f t="shared" si="79"/>
        <v>160</v>
      </c>
      <c r="R734" s="11">
        <f t="shared" si="80"/>
        <v>4.9230769230769234</v>
      </c>
      <c r="S734" t="s">
        <v>8324</v>
      </c>
      <c r="T734" t="s">
        <v>8325</v>
      </c>
      <c r="U734">
        <f t="shared" si="81"/>
        <v>7</v>
      </c>
      <c r="V734" t="str">
        <f t="shared" si="82"/>
        <v>Jul</v>
      </c>
      <c r="W734">
        <f t="shared" si="83"/>
        <v>2013</v>
      </c>
    </row>
    <row r="735" spans="1:23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4">
        <f t="shared" si="77"/>
        <v>41628.420046296298</v>
      </c>
      <c r="J735">
        <v>1387533892</v>
      </c>
      <c r="K735" s="12">
        <f t="shared" si="78"/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9">
        <f t="shared" si="79"/>
        <v>120.48</v>
      </c>
      <c r="R735" s="11">
        <f t="shared" si="80"/>
        <v>17.822485207100591</v>
      </c>
      <c r="S735" t="s">
        <v>8324</v>
      </c>
      <c r="T735" t="s">
        <v>8325</v>
      </c>
      <c r="U735">
        <f t="shared" si="81"/>
        <v>11</v>
      </c>
      <c r="V735" t="str">
        <f t="shared" si="82"/>
        <v>Nov</v>
      </c>
      <c r="W735">
        <f t="shared" si="83"/>
        <v>2013</v>
      </c>
    </row>
    <row r="736" spans="1:23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4">
        <f t="shared" si="77"/>
        <v>42133.208333333328</v>
      </c>
      <c r="J736">
        <v>1431147600</v>
      </c>
      <c r="K736" s="12">
        <f t="shared" si="78"/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9">
        <f t="shared" si="79"/>
        <v>125.52941176470588</v>
      </c>
      <c r="R736" s="11">
        <f t="shared" si="80"/>
        <v>187.19298245614036</v>
      </c>
      <c r="S736" t="s">
        <v>8324</v>
      </c>
      <c r="T736" t="s">
        <v>8325</v>
      </c>
      <c r="U736">
        <f t="shared" si="81"/>
        <v>4</v>
      </c>
      <c r="V736" t="str">
        <f t="shared" si="82"/>
        <v>Apr</v>
      </c>
      <c r="W736">
        <f t="shared" si="83"/>
        <v>2015</v>
      </c>
    </row>
    <row r="737" spans="1:23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4">
        <f t="shared" si="77"/>
        <v>41977.027083333334</v>
      </c>
      <c r="J737">
        <v>1417653540</v>
      </c>
      <c r="K737" s="12">
        <f t="shared" si="78"/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9">
        <f t="shared" si="79"/>
        <v>114.40638297872341</v>
      </c>
      <c r="R737" s="11">
        <f t="shared" si="80"/>
        <v>234.80786026200875</v>
      </c>
      <c r="S737" t="s">
        <v>8324</v>
      </c>
      <c r="T737" t="s">
        <v>8325</v>
      </c>
      <c r="U737">
        <f t="shared" si="81"/>
        <v>11</v>
      </c>
      <c r="V737" t="str">
        <f t="shared" si="82"/>
        <v>Nov</v>
      </c>
      <c r="W737">
        <f t="shared" si="83"/>
        <v>2014</v>
      </c>
    </row>
    <row r="738" spans="1:23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4">
        <f t="shared" si="77"/>
        <v>41599.207638888889</v>
      </c>
      <c r="J738">
        <v>1385009940</v>
      </c>
      <c r="K738" s="12">
        <f t="shared" si="78"/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9">
        <f t="shared" si="79"/>
        <v>315.13888888888891</v>
      </c>
      <c r="R738" s="11">
        <f t="shared" si="80"/>
        <v>105.04629629629629</v>
      </c>
      <c r="S738" t="s">
        <v>8324</v>
      </c>
      <c r="T738" t="s">
        <v>8325</v>
      </c>
      <c r="U738">
        <f t="shared" si="81"/>
        <v>11</v>
      </c>
      <c r="V738" t="str">
        <f t="shared" si="82"/>
        <v>Nov</v>
      </c>
      <c r="W738">
        <f t="shared" si="83"/>
        <v>2013</v>
      </c>
    </row>
    <row r="739" spans="1:23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4">
        <f t="shared" si="77"/>
        <v>41684.833333333336</v>
      </c>
      <c r="J739">
        <v>1392408000</v>
      </c>
      <c r="K739" s="12">
        <f t="shared" si="78"/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9">
        <f t="shared" si="79"/>
        <v>122.39999999999999</v>
      </c>
      <c r="R739" s="11">
        <f t="shared" si="80"/>
        <v>56.666666666666664</v>
      </c>
      <c r="S739" t="s">
        <v>8324</v>
      </c>
      <c r="T739" t="s">
        <v>8325</v>
      </c>
      <c r="U739">
        <f t="shared" si="81"/>
        <v>1</v>
      </c>
      <c r="V739" t="str">
        <f t="shared" si="82"/>
        <v>Jan</v>
      </c>
      <c r="W739">
        <f t="shared" si="83"/>
        <v>2014</v>
      </c>
    </row>
    <row r="740" spans="1:23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4">
        <f t="shared" si="77"/>
        <v>41974.207638888889</v>
      </c>
      <c r="J740">
        <v>1417409940</v>
      </c>
      <c r="K740" s="12">
        <f t="shared" si="78"/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9">
        <f t="shared" si="79"/>
        <v>106.73333333333332</v>
      </c>
      <c r="R740" s="11">
        <f t="shared" si="80"/>
        <v>39.048780487804876</v>
      </c>
      <c r="S740" t="s">
        <v>8324</v>
      </c>
      <c r="T740" t="s">
        <v>8325</v>
      </c>
      <c r="U740">
        <f t="shared" si="81"/>
        <v>10</v>
      </c>
      <c r="V740" t="str">
        <f t="shared" si="82"/>
        <v>Oct</v>
      </c>
      <c r="W740">
        <f t="shared" si="83"/>
        <v>2014</v>
      </c>
    </row>
    <row r="741" spans="1:23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4">
        <f t="shared" si="77"/>
        <v>41862.502650462964</v>
      </c>
      <c r="J741">
        <v>1407758629</v>
      </c>
      <c r="K741" s="12">
        <f t="shared" si="78"/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9">
        <f t="shared" si="79"/>
        <v>158.33333333333331</v>
      </c>
      <c r="R741" s="11">
        <f t="shared" si="80"/>
        <v>68.345323741007192</v>
      </c>
      <c r="S741" t="s">
        <v>8324</v>
      </c>
      <c r="T741" t="s">
        <v>8325</v>
      </c>
      <c r="U741">
        <f t="shared" si="81"/>
        <v>7</v>
      </c>
      <c r="V741" t="str">
        <f t="shared" si="82"/>
        <v>Jul</v>
      </c>
      <c r="W741">
        <f t="shared" si="83"/>
        <v>2014</v>
      </c>
    </row>
    <row r="742" spans="1:23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4">
        <f t="shared" si="77"/>
        <v>42176.146782407406</v>
      </c>
      <c r="J742">
        <v>1434857482</v>
      </c>
      <c r="K742" s="12">
        <f t="shared" si="78"/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9">
        <f t="shared" si="79"/>
        <v>107.4</v>
      </c>
      <c r="R742" s="11">
        <f t="shared" si="80"/>
        <v>169.57894736842104</v>
      </c>
      <c r="S742" t="s">
        <v>8324</v>
      </c>
      <c r="T742" t="s">
        <v>8325</v>
      </c>
      <c r="U742">
        <f t="shared" si="81"/>
        <v>6</v>
      </c>
      <c r="V742" t="str">
        <f t="shared" si="82"/>
        <v>Jun</v>
      </c>
      <c r="W742">
        <f t="shared" si="83"/>
        <v>2015</v>
      </c>
    </row>
    <row r="743" spans="1:23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4">
        <f t="shared" si="77"/>
        <v>41436.648217592592</v>
      </c>
      <c r="J743">
        <v>1370964806</v>
      </c>
      <c r="K743" s="12">
        <f t="shared" si="78"/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9">
        <f t="shared" si="79"/>
        <v>102.25999999999999</v>
      </c>
      <c r="R743" s="11">
        <f t="shared" si="80"/>
        <v>141.42340425531913</v>
      </c>
      <c r="S743" t="s">
        <v>8324</v>
      </c>
      <c r="T743" t="s">
        <v>8325</v>
      </c>
      <c r="U743">
        <f t="shared" si="81"/>
        <v>5</v>
      </c>
      <c r="V743" t="str">
        <f t="shared" si="82"/>
        <v>May</v>
      </c>
      <c r="W743">
        <f t="shared" si="83"/>
        <v>2013</v>
      </c>
    </row>
    <row r="744" spans="1:23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4">
        <f t="shared" si="77"/>
        <v>41719.876296296294</v>
      </c>
      <c r="J744">
        <v>1395435712</v>
      </c>
      <c r="K744" s="12">
        <f t="shared" si="78"/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9">
        <f t="shared" si="79"/>
        <v>110.71428571428572</v>
      </c>
      <c r="R744" s="11">
        <f t="shared" si="80"/>
        <v>67.391304347826093</v>
      </c>
      <c r="S744" t="s">
        <v>8324</v>
      </c>
      <c r="T744" t="s">
        <v>8325</v>
      </c>
      <c r="U744">
        <f t="shared" si="81"/>
        <v>2</v>
      </c>
      <c r="V744" t="str">
        <f t="shared" si="82"/>
        <v>Feb</v>
      </c>
      <c r="W744">
        <f t="shared" si="83"/>
        <v>2014</v>
      </c>
    </row>
    <row r="745" spans="1:23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4">
        <f t="shared" si="77"/>
        <v>41015.875</v>
      </c>
      <c r="J745">
        <v>1334610000</v>
      </c>
      <c r="K745" s="12">
        <f t="shared" si="78"/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9">
        <f t="shared" si="79"/>
        <v>148</v>
      </c>
      <c r="R745" s="11">
        <f t="shared" si="80"/>
        <v>54.266666666666666</v>
      </c>
      <c r="S745" t="s">
        <v>8324</v>
      </c>
      <c r="T745" t="s">
        <v>8325</v>
      </c>
      <c r="U745">
        <f t="shared" si="81"/>
        <v>3</v>
      </c>
      <c r="V745" t="str">
        <f t="shared" si="82"/>
        <v>Mar</v>
      </c>
      <c r="W745">
        <f t="shared" si="83"/>
        <v>2012</v>
      </c>
    </row>
    <row r="746" spans="1:23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4">
        <f t="shared" si="77"/>
        <v>41256.95721064815</v>
      </c>
      <c r="J746">
        <v>1355439503</v>
      </c>
      <c r="K746" s="12">
        <f t="shared" si="78"/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9">
        <f t="shared" si="79"/>
        <v>102.32000000000001</v>
      </c>
      <c r="R746" s="11">
        <f t="shared" si="80"/>
        <v>82.516129032258064</v>
      </c>
      <c r="S746" t="s">
        <v>8324</v>
      </c>
      <c r="T746" t="s">
        <v>8325</v>
      </c>
      <c r="U746">
        <f t="shared" si="81"/>
        <v>11</v>
      </c>
      <c r="V746" t="str">
        <f t="shared" si="82"/>
        <v>Nov</v>
      </c>
      <c r="W746">
        <f t="shared" si="83"/>
        <v>2012</v>
      </c>
    </row>
    <row r="747" spans="1:23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4">
        <f t="shared" si="77"/>
        <v>41397.572280092594</v>
      </c>
      <c r="J747">
        <v>1367588645</v>
      </c>
      <c r="K747" s="12">
        <f t="shared" si="78"/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9">
        <f t="shared" si="79"/>
        <v>179.09909909909908</v>
      </c>
      <c r="R747" s="11">
        <f t="shared" si="80"/>
        <v>53.729729729729726</v>
      </c>
      <c r="S747" t="s">
        <v>8324</v>
      </c>
      <c r="T747" t="s">
        <v>8325</v>
      </c>
      <c r="U747">
        <f t="shared" si="81"/>
        <v>4</v>
      </c>
      <c r="V747" t="str">
        <f t="shared" si="82"/>
        <v>Apr</v>
      </c>
      <c r="W747">
        <f t="shared" si="83"/>
        <v>2013</v>
      </c>
    </row>
    <row r="748" spans="1:23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4">
        <f t="shared" si="77"/>
        <v>41175.165972222225</v>
      </c>
      <c r="J748">
        <v>1348372740</v>
      </c>
      <c r="K748" s="12">
        <f t="shared" si="78"/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9">
        <f t="shared" si="79"/>
        <v>111.08135252761969</v>
      </c>
      <c r="R748" s="11">
        <f t="shared" si="80"/>
        <v>34.206185567010309</v>
      </c>
      <c r="S748" t="s">
        <v>8324</v>
      </c>
      <c r="T748" t="s">
        <v>8325</v>
      </c>
      <c r="U748">
        <f t="shared" si="81"/>
        <v>9</v>
      </c>
      <c r="V748" t="str">
        <f t="shared" si="82"/>
        <v>Sep</v>
      </c>
      <c r="W748">
        <f t="shared" si="83"/>
        <v>2012</v>
      </c>
    </row>
    <row r="749" spans="1:23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4">
        <f t="shared" si="77"/>
        <v>42019.454166666663</v>
      </c>
      <c r="J749">
        <v>1421319240</v>
      </c>
      <c r="K749" s="12">
        <f t="shared" si="78"/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9">
        <f t="shared" si="79"/>
        <v>100.04285714285714</v>
      </c>
      <c r="R749" s="11">
        <f t="shared" si="80"/>
        <v>127.32727272727273</v>
      </c>
      <c r="S749" t="s">
        <v>8324</v>
      </c>
      <c r="T749" t="s">
        <v>8325</v>
      </c>
      <c r="U749">
        <f t="shared" si="81"/>
        <v>12</v>
      </c>
      <c r="V749" t="str">
        <f t="shared" si="82"/>
        <v>Dec</v>
      </c>
      <c r="W749">
        <f t="shared" si="83"/>
        <v>2014</v>
      </c>
    </row>
    <row r="750" spans="1:23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4">
        <f t="shared" si="77"/>
        <v>41861.846828703703</v>
      </c>
      <c r="J750">
        <v>1407701966</v>
      </c>
      <c r="K750" s="12">
        <f t="shared" si="78"/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9">
        <f t="shared" si="79"/>
        <v>100.25</v>
      </c>
      <c r="R750" s="11">
        <f t="shared" si="80"/>
        <v>45.56818181818182</v>
      </c>
      <c r="S750" t="s">
        <v>8324</v>
      </c>
      <c r="T750" t="s">
        <v>8325</v>
      </c>
      <c r="U750">
        <f t="shared" si="81"/>
        <v>7</v>
      </c>
      <c r="V750" t="str">
        <f t="shared" si="82"/>
        <v>Jul</v>
      </c>
      <c r="W750">
        <f t="shared" si="83"/>
        <v>2014</v>
      </c>
    </row>
    <row r="751" spans="1:23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4">
        <f t="shared" si="77"/>
        <v>42763.94131944445</v>
      </c>
      <c r="J751">
        <v>1485642930</v>
      </c>
      <c r="K751" s="12">
        <f t="shared" si="78"/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9">
        <f t="shared" si="79"/>
        <v>105.56</v>
      </c>
      <c r="R751" s="11">
        <f t="shared" si="80"/>
        <v>95.963636363636368</v>
      </c>
      <c r="S751" t="s">
        <v>8324</v>
      </c>
      <c r="T751" t="s">
        <v>8325</v>
      </c>
      <c r="U751">
        <f t="shared" si="81"/>
        <v>12</v>
      </c>
      <c r="V751" t="str">
        <f t="shared" si="82"/>
        <v>Dec</v>
      </c>
      <c r="W751">
        <f t="shared" si="83"/>
        <v>2016</v>
      </c>
    </row>
    <row r="752" spans="1:23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4">
        <f t="shared" si="77"/>
        <v>41329.878148148149</v>
      </c>
      <c r="J752">
        <v>1361739872</v>
      </c>
      <c r="K752" s="12">
        <f t="shared" si="78"/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9">
        <f t="shared" si="79"/>
        <v>102.58775877587757</v>
      </c>
      <c r="R752" s="11">
        <f t="shared" si="80"/>
        <v>77.271186440677965</v>
      </c>
      <c r="S752" t="s">
        <v>8324</v>
      </c>
      <c r="T752" t="s">
        <v>8325</v>
      </c>
      <c r="U752">
        <f t="shared" si="81"/>
        <v>1</v>
      </c>
      <c r="V752" t="str">
        <f t="shared" si="82"/>
        <v>Jan</v>
      </c>
      <c r="W752">
        <f t="shared" si="83"/>
        <v>2013</v>
      </c>
    </row>
    <row r="753" spans="1:23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4">
        <f t="shared" si="77"/>
        <v>40759.630497685182</v>
      </c>
      <c r="J753">
        <v>1312470475</v>
      </c>
      <c r="K753" s="12">
        <f t="shared" si="78"/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9">
        <f t="shared" si="79"/>
        <v>118.5</v>
      </c>
      <c r="R753" s="11">
        <f t="shared" si="80"/>
        <v>57.338709677419352</v>
      </c>
      <c r="S753" t="s">
        <v>8324</v>
      </c>
      <c r="T753" t="s">
        <v>8325</v>
      </c>
      <c r="U753">
        <f t="shared" si="81"/>
        <v>6</v>
      </c>
      <c r="V753" t="str">
        <f t="shared" si="82"/>
        <v>Jun</v>
      </c>
      <c r="W753">
        <f t="shared" si="83"/>
        <v>2011</v>
      </c>
    </row>
    <row r="754" spans="1:23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4">
        <f t="shared" si="77"/>
        <v>42659.458333333328</v>
      </c>
      <c r="J754">
        <v>1476615600</v>
      </c>
      <c r="K754" s="12">
        <f t="shared" si="78"/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9">
        <f t="shared" si="79"/>
        <v>111.7</v>
      </c>
      <c r="R754" s="11">
        <f t="shared" si="80"/>
        <v>53.19047619047619</v>
      </c>
      <c r="S754" t="s">
        <v>8324</v>
      </c>
      <c r="T754" t="s">
        <v>8325</v>
      </c>
      <c r="U754">
        <f t="shared" si="81"/>
        <v>9</v>
      </c>
      <c r="V754" t="str">
        <f t="shared" si="82"/>
        <v>Sep</v>
      </c>
      <c r="W754">
        <f t="shared" si="83"/>
        <v>2016</v>
      </c>
    </row>
    <row r="755" spans="1:23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4">
        <f t="shared" si="77"/>
        <v>42049.590173611112</v>
      </c>
      <c r="J755">
        <v>1423922991</v>
      </c>
      <c r="K755" s="12">
        <f t="shared" si="78"/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9">
        <f t="shared" si="79"/>
        <v>128</v>
      </c>
      <c r="R755" s="11">
        <f t="shared" si="80"/>
        <v>492.30769230769232</v>
      </c>
      <c r="S755" t="s">
        <v>8324</v>
      </c>
      <c r="T755" t="s">
        <v>8325</v>
      </c>
      <c r="U755">
        <f t="shared" si="81"/>
        <v>1</v>
      </c>
      <c r="V755" t="str">
        <f t="shared" si="82"/>
        <v>Jan</v>
      </c>
      <c r="W755">
        <f t="shared" si="83"/>
        <v>2015</v>
      </c>
    </row>
    <row r="756" spans="1:23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4">
        <f t="shared" si="77"/>
        <v>41279.749085648145</v>
      </c>
      <c r="J756">
        <v>1357408721</v>
      </c>
      <c r="K756" s="12">
        <f t="shared" si="78"/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9">
        <f t="shared" si="79"/>
        <v>103.75000000000001</v>
      </c>
      <c r="R756" s="11">
        <f t="shared" si="80"/>
        <v>42.346938775510203</v>
      </c>
      <c r="S756" t="s">
        <v>8324</v>
      </c>
      <c r="T756" t="s">
        <v>8325</v>
      </c>
      <c r="U756">
        <f t="shared" si="81"/>
        <v>12</v>
      </c>
      <c r="V756" t="str">
        <f t="shared" si="82"/>
        <v>Dec</v>
      </c>
      <c r="W756">
        <f t="shared" si="83"/>
        <v>2012</v>
      </c>
    </row>
    <row r="757" spans="1:23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4">
        <f t="shared" si="77"/>
        <v>41414.02847222222</v>
      </c>
      <c r="J757">
        <v>1369010460</v>
      </c>
      <c r="K757" s="12">
        <f t="shared" si="78"/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9">
        <f t="shared" si="79"/>
        <v>101.9076</v>
      </c>
      <c r="R757" s="11">
        <f t="shared" si="80"/>
        <v>37.466029411764708</v>
      </c>
      <c r="S757" t="s">
        <v>8324</v>
      </c>
      <c r="T757" t="s">
        <v>8325</v>
      </c>
      <c r="U757">
        <f t="shared" si="81"/>
        <v>4</v>
      </c>
      <c r="V757" t="str">
        <f t="shared" si="82"/>
        <v>Apr</v>
      </c>
      <c r="W757">
        <f t="shared" si="83"/>
        <v>2013</v>
      </c>
    </row>
    <row r="758" spans="1:23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4">
        <f t="shared" si="77"/>
        <v>40651.725219907406</v>
      </c>
      <c r="J758">
        <v>1303147459</v>
      </c>
      <c r="K758" s="12">
        <f t="shared" si="78"/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9">
        <f t="shared" si="79"/>
        <v>117.71428571428571</v>
      </c>
      <c r="R758" s="11">
        <f t="shared" si="80"/>
        <v>37.454545454545453</v>
      </c>
      <c r="S758" t="s">
        <v>8324</v>
      </c>
      <c r="T758" t="s">
        <v>8325</v>
      </c>
      <c r="U758">
        <f t="shared" si="81"/>
        <v>2</v>
      </c>
      <c r="V758" t="str">
        <f t="shared" si="82"/>
        <v>Feb</v>
      </c>
      <c r="W758">
        <f t="shared" si="83"/>
        <v>2011</v>
      </c>
    </row>
    <row r="759" spans="1:23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4">
        <f t="shared" si="77"/>
        <v>41249.054560185185</v>
      </c>
      <c r="J759">
        <v>1354756714</v>
      </c>
      <c r="K759" s="12">
        <f t="shared" si="78"/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9">
        <f t="shared" si="79"/>
        <v>238</v>
      </c>
      <c r="R759" s="11">
        <f t="shared" si="80"/>
        <v>33.055555555555557</v>
      </c>
      <c r="S759" t="s">
        <v>8324</v>
      </c>
      <c r="T759" t="s">
        <v>8325</v>
      </c>
      <c r="U759">
        <f t="shared" si="81"/>
        <v>11</v>
      </c>
      <c r="V759" t="str">
        <f t="shared" si="82"/>
        <v>Nov</v>
      </c>
      <c r="W759">
        <f t="shared" si="83"/>
        <v>2012</v>
      </c>
    </row>
    <row r="760" spans="1:23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4">
        <f t="shared" si="77"/>
        <v>40459.836435185185</v>
      </c>
      <c r="J760">
        <v>1286568268</v>
      </c>
      <c r="K760" s="12">
        <f t="shared" si="78"/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9">
        <f t="shared" si="79"/>
        <v>102</v>
      </c>
      <c r="R760" s="11">
        <f t="shared" si="80"/>
        <v>134.21052631578948</v>
      </c>
      <c r="S760" t="s">
        <v>8324</v>
      </c>
      <c r="T760" t="s">
        <v>8325</v>
      </c>
      <c r="U760">
        <f t="shared" si="81"/>
        <v>9</v>
      </c>
      <c r="V760" t="str">
        <f t="shared" si="82"/>
        <v>Sep</v>
      </c>
      <c r="W760">
        <f t="shared" si="83"/>
        <v>2010</v>
      </c>
    </row>
    <row r="761" spans="1:23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4">
        <f t="shared" si="77"/>
        <v>41829.330312500002</v>
      </c>
      <c r="J761">
        <v>1404892539</v>
      </c>
      <c r="K761" s="12">
        <f t="shared" si="78"/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9">
        <f t="shared" si="79"/>
        <v>101.92000000000002</v>
      </c>
      <c r="R761" s="11">
        <f t="shared" si="80"/>
        <v>51.474747474747474</v>
      </c>
      <c r="S761" t="s">
        <v>8324</v>
      </c>
      <c r="T761" t="s">
        <v>8325</v>
      </c>
      <c r="U761">
        <f t="shared" si="81"/>
        <v>5</v>
      </c>
      <c r="V761" t="str">
        <f t="shared" si="82"/>
        <v>May</v>
      </c>
      <c r="W761">
        <f t="shared" si="83"/>
        <v>2014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4">
        <f t="shared" si="77"/>
        <v>42700.805706018517</v>
      </c>
      <c r="J762">
        <v>1480188013</v>
      </c>
      <c r="K762" s="12">
        <f t="shared" si="78"/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9">
        <f t="shared" si="79"/>
        <v>0</v>
      </c>
      <c r="R762" s="11" t="e">
        <f t="shared" si="80"/>
        <v>#DIV/0!</v>
      </c>
      <c r="S762" t="s">
        <v>8324</v>
      </c>
      <c r="T762" t="s">
        <v>8326</v>
      </c>
      <c r="U762">
        <f t="shared" si="81"/>
        <v>10</v>
      </c>
      <c r="V762" t="str">
        <f t="shared" si="82"/>
        <v>Oct</v>
      </c>
      <c r="W762">
        <f t="shared" si="83"/>
        <v>2016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4">
        <f t="shared" si="77"/>
        <v>41672.751458333332</v>
      </c>
      <c r="J763">
        <v>1391364126</v>
      </c>
      <c r="K763" s="12">
        <f t="shared" si="78"/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9">
        <f t="shared" si="79"/>
        <v>4.7</v>
      </c>
      <c r="R763" s="11">
        <f t="shared" si="80"/>
        <v>39.166666666666664</v>
      </c>
      <c r="S763" t="s">
        <v>8324</v>
      </c>
      <c r="T763" t="s">
        <v>8326</v>
      </c>
      <c r="U763">
        <f t="shared" si="81"/>
        <v>1</v>
      </c>
      <c r="V763" t="str">
        <f t="shared" si="82"/>
        <v>Jan</v>
      </c>
      <c r="W763">
        <f t="shared" si="83"/>
        <v>2014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4">
        <f t="shared" si="77"/>
        <v>42708.25</v>
      </c>
      <c r="J764">
        <v>1480831200</v>
      </c>
      <c r="K764" s="12">
        <f t="shared" si="78"/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9">
        <f t="shared" si="79"/>
        <v>0</v>
      </c>
      <c r="R764" s="11" t="e">
        <f t="shared" si="80"/>
        <v>#DIV/0!</v>
      </c>
      <c r="S764" t="s">
        <v>8324</v>
      </c>
      <c r="T764" t="s">
        <v>8326</v>
      </c>
      <c r="U764">
        <f t="shared" si="81"/>
        <v>11</v>
      </c>
      <c r="V764" t="str">
        <f t="shared" si="82"/>
        <v>Nov</v>
      </c>
      <c r="W764">
        <f t="shared" si="83"/>
        <v>2016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4">
        <f t="shared" si="77"/>
        <v>41501.446851851848</v>
      </c>
      <c r="J765">
        <v>1376563408</v>
      </c>
      <c r="K765" s="12">
        <f t="shared" si="78"/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9">
        <f t="shared" si="79"/>
        <v>0.11655011655011654</v>
      </c>
      <c r="R765" s="11">
        <f t="shared" si="80"/>
        <v>5</v>
      </c>
      <c r="S765" t="s">
        <v>8324</v>
      </c>
      <c r="T765" t="s">
        <v>8326</v>
      </c>
      <c r="U765">
        <f t="shared" si="81"/>
        <v>7</v>
      </c>
      <c r="V765" t="str">
        <f t="shared" si="82"/>
        <v>Jul</v>
      </c>
      <c r="W765">
        <f t="shared" si="83"/>
        <v>2013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4">
        <f t="shared" si="77"/>
        <v>42257.173159722224</v>
      </c>
      <c r="J766">
        <v>1441858161</v>
      </c>
      <c r="K766" s="12">
        <f t="shared" si="78"/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9">
        <f t="shared" si="79"/>
        <v>0</v>
      </c>
      <c r="R766" s="11" t="e">
        <f t="shared" si="80"/>
        <v>#DIV/0!</v>
      </c>
      <c r="S766" t="s">
        <v>8324</v>
      </c>
      <c r="T766" t="s">
        <v>8326</v>
      </c>
      <c r="U766">
        <f t="shared" si="81"/>
        <v>8</v>
      </c>
      <c r="V766" t="str">
        <f t="shared" si="82"/>
        <v>Aug</v>
      </c>
      <c r="W766">
        <f t="shared" si="83"/>
        <v>2015</v>
      </c>
    </row>
    <row r="767" spans="1:23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4">
        <f t="shared" si="77"/>
        <v>41931.542638888888</v>
      </c>
      <c r="J767">
        <v>1413723684</v>
      </c>
      <c r="K767" s="12">
        <f t="shared" si="78"/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9">
        <f t="shared" si="79"/>
        <v>36.014285714285712</v>
      </c>
      <c r="R767" s="11">
        <f t="shared" si="80"/>
        <v>57.295454545454547</v>
      </c>
      <c r="S767" t="s">
        <v>8324</v>
      </c>
      <c r="T767" t="s">
        <v>8326</v>
      </c>
      <c r="U767">
        <f t="shared" si="81"/>
        <v>9</v>
      </c>
      <c r="V767" t="str">
        <f t="shared" si="82"/>
        <v>Sep</v>
      </c>
      <c r="W767">
        <f t="shared" si="83"/>
        <v>2014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4">
        <f t="shared" si="77"/>
        <v>42051.783368055556</v>
      </c>
      <c r="J768">
        <v>1424112483</v>
      </c>
      <c r="K768" s="12">
        <f t="shared" si="78"/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9">
        <f t="shared" si="79"/>
        <v>0</v>
      </c>
      <c r="R768" s="11" t="e">
        <f t="shared" si="80"/>
        <v>#DIV/0!</v>
      </c>
      <c r="S768" t="s">
        <v>8324</v>
      </c>
      <c r="T768" t="s">
        <v>8326</v>
      </c>
      <c r="U768">
        <f t="shared" si="81"/>
        <v>1</v>
      </c>
      <c r="V768" t="str">
        <f t="shared" si="82"/>
        <v>Jan</v>
      </c>
      <c r="W768">
        <f t="shared" si="83"/>
        <v>2015</v>
      </c>
    </row>
    <row r="769" spans="1:23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4">
        <f t="shared" si="77"/>
        <v>42145.143634259264</v>
      </c>
      <c r="J769">
        <v>1432178810</v>
      </c>
      <c r="K769" s="12">
        <f t="shared" si="78"/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9">
        <f t="shared" si="79"/>
        <v>3.54</v>
      </c>
      <c r="R769" s="11">
        <f t="shared" si="80"/>
        <v>59</v>
      </c>
      <c r="S769" t="s">
        <v>8324</v>
      </c>
      <c r="T769" t="s">
        <v>8326</v>
      </c>
      <c r="U769">
        <f t="shared" si="81"/>
        <v>4</v>
      </c>
      <c r="V769" t="str">
        <f t="shared" si="82"/>
        <v>Apr</v>
      </c>
      <c r="W769">
        <f t="shared" si="83"/>
        <v>2015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4">
        <f t="shared" si="77"/>
        <v>41624.207060185188</v>
      </c>
      <c r="J770">
        <v>1387169890</v>
      </c>
      <c r="K770" s="12">
        <f t="shared" si="78"/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9">
        <f t="shared" si="79"/>
        <v>0</v>
      </c>
      <c r="R770" s="11" t="e">
        <f t="shared" si="80"/>
        <v>#DIV/0!</v>
      </c>
      <c r="S770" t="s">
        <v>8324</v>
      </c>
      <c r="T770" t="s">
        <v>8326</v>
      </c>
      <c r="U770">
        <f t="shared" si="81"/>
        <v>11</v>
      </c>
      <c r="V770" t="str">
        <f t="shared" si="82"/>
        <v>Nov</v>
      </c>
      <c r="W770">
        <f t="shared" si="83"/>
        <v>2013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4">
        <f t="shared" ref="I771:I834" si="84">(((J771/60)/60)/24)+DATE(1970,1,1)</f>
        <v>41634.996458333335</v>
      </c>
      <c r="J771">
        <v>1388102094</v>
      </c>
      <c r="K771" s="12">
        <f t="shared" ref="K771:K834" si="85">(((L771/60)/60)/24)+DATE(1970,1,1)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9">
        <f t="shared" ref="Q771:Q834" si="86">(E771/D771)*100</f>
        <v>41.4</v>
      </c>
      <c r="R771" s="11">
        <f t="shared" ref="R771:R834" si="87">E771/N771</f>
        <v>31.846153846153847</v>
      </c>
      <c r="S771" t="s">
        <v>8324</v>
      </c>
      <c r="T771" t="s">
        <v>8326</v>
      </c>
      <c r="U771">
        <f t="shared" ref="U771:U834" si="88">MONTH(K771)</f>
        <v>11</v>
      </c>
      <c r="V771" t="str">
        <f t="shared" ref="V771:V834" si="89">TEXT(U771*29, "mmm")</f>
        <v>Nov</v>
      </c>
      <c r="W771">
        <f t="shared" ref="W771:W834" si="90">YEAR(K771)</f>
        <v>2013</v>
      </c>
    </row>
    <row r="772" spans="1:23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4">
        <f t="shared" si="84"/>
        <v>41329.999641203707</v>
      </c>
      <c r="J772">
        <v>1361750369</v>
      </c>
      <c r="K772" s="12">
        <f t="shared" si="85"/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9">
        <f t="shared" si="86"/>
        <v>0</v>
      </c>
      <c r="R772" s="11" t="e">
        <f t="shared" si="87"/>
        <v>#DIV/0!</v>
      </c>
      <c r="S772" t="s">
        <v>8324</v>
      </c>
      <c r="T772" t="s">
        <v>8326</v>
      </c>
      <c r="U772">
        <f t="shared" si="88"/>
        <v>1</v>
      </c>
      <c r="V772" t="str">
        <f t="shared" si="89"/>
        <v>Jan</v>
      </c>
      <c r="W772">
        <f t="shared" si="90"/>
        <v>2013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4">
        <f t="shared" si="84"/>
        <v>42399.824097222227</v>
      </c>
      <c r="J773">
        <v>1454183202</v>
      </c>
      <c r="K773" s="12">
        <f t="shared" si="85"/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9">
        <f t="shared" si="86"/>
        <v>2.6315789473684209E-2</v>
      </c>
      <c r="R773" s="11">
        <f t="shared" si="87"/>
        <v>10</v>
      </c>
      <c r="S773" t="s">
        <v>8324</v>
      </c>
      <c r="T773" t="s">
        <v>8326</v>
      </c>
      <c r="U773">
        <f t="shared" si="88"/>
        <v>12</v>
      </c>
      <c r="V773" t="str">
        <f t="shared" si="89"/>
        <v>Dec</v>
      </c>
      <c r="W773">
        <f t="shared" si="90"/>
        <v>2015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4">
        <f t="shared" si="84"/>
        <v>40118.165972222225</v>
      </c>
      <c r="J774">
        <v>1257047940</v>
      </c>
      <c r="K774" s="12">
        <f t="shared" si="85"/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9">
        <f t="shared" si="86"/>
        <v>3.3333333333333335</v>
      </c>
      <c r="R774" s="11">
        <f t="shared" si="87"/>
        <v>50</v>
      </c>
      <c r="S774" t="s">
        <v>8324</v>
      </c>
      <c r="T774" t="s">
        <v>8326</v>
      </c>
      <c r="U774">
        <f t="shared" si="88"/>
        <v>9</v>
      </c>
      <c r="V774" t="str">
        <f t="shared" si="89"/>
        <v>Sep</v>
      </c>
      <c r="W774">
        <f t="shared" si="90"/>
        <v>2009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4">
        <f t="shared" si="84"/>
        <v>42134.959027777775</v>
      </c>
      <c r="J775">
        <v>1431298860</v>
      </c>
      <c r="K775" s="12">
        <f t="shared" si="85"/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9">
        <f t="shared" si="86"/>
        <v>0.85129023676509719</v>
      </c>
      <c r="R775" s="11">
        <f t="shared" si="87"/>
        <v>16</v>
      </c>
      <c r="S775" t="s">
        <v>8324</v>
      </c>
      <c r="T775" t="s">
        <v>8326</v>
      </c>
      <c r="U775">
        <f t="shared" si="88"/>
        <v>4</v>
      </c>
      <c r="V775" t="str">
        <f t="shared" si="89"/>
        <v>Apr</v>
      </c>
      <c r="W775">
        <f t="shared" si="90"/>
        <v>2015</v>
      </c>
    </row>
    <row r="776" spans="1:23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4">
        <f t="shared" si="84"/>
        <v>41693.780300925922</v>
      </c>
      <c r="J776">
        <v>1393181018</v>
      </c>
      <c r="K776" s="12">
        <f t="shared" si="85"/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9">
        <f t="shared" si="86"/>
        <v>70.199999999999989</v>
      </c>
      <c r="R776" s="11">
        <f t="shared" si="87"/>
        <v>39</v>
      </c>
      <c r="S776" t="s">
        <v>8324</v>
      </c>
      <c r="T776" t="s">
        <v>8326</v>
      </c>
      <c r="U776">
        <f t="shared" si="88"/>
        <v>1</v>
      </c>
      <c r="V776" t="str">
        <f t="shared" si="89"/>
        <v>Jan</v>
      </c>
      <c r="W776">
        <f t="shared" si="90"/>
        <v>2014</v>
      </c>
    </row>
    <row r="777" spans="1:23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4">
        <f t="shared" si="84"/>
        <v>40893.060127314813</v>
      </c>
      <c r="J777">
        <v>1323998795</v>
      </c>
      <c r="K777" s="12">
        <f t="shared" si="85"/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9">
        <f t="shared" si="86"/>
        <v>1.7000000000000002</v>
      </c>
      <c r="R777" s="11">
        <f t="shared" si="87"/>
        <v>34</v>
      </c>
      <c r="S777" t="s">
        <v>8324</v>
      </c>
      <c r="T777" t="s">
        <v>8326</v>
      </c>
      <c r="U777">
        <f t="shared" si="88"/>
        <v>11</v>
      </c>
      <c r="V777" t="str">
        <f t="shared" si="89"/>
        <v>Nov</v>
      </c>
      <c r="W777">
        <f t="shared" si="90"/>
        <v>2011</v>
      </c>
    </row>
    <row r="778" spans="1:23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4">
        <f t="shared" si="84"/>
        <v>42288.208333333328</v>
      </c>
      <c r="J778">
        <v>1444539600</v>
      </c>
      <c r="K778" s="12">
        <f t="shared" si="85"/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9">
        <f t="shared" si="86"/>
        <v>51.4</v>
      </c>
      <c r="R778" s="11">
        <f t="shared" si="87"/>
        <v>63.122807017543863</v>
      </c>
      <c r="S778" t="s">
        <v>8324</v>
      </c>
      <c r="T778" t="s">
        <v>8326</v>
      </c>
      <c r="U778">
        <f t="shared" si="88"/>
        <v>9</v>
      </c>
      <c r="V778" t="str">
        <f t="shared" si="89"/>
        <v>Sep</v>
      </c>
      <c r="W778">
        <f t="shared" si="90"/>
        <v>2015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4">
        <f t="shared" si="84"/>
        <v>41486.981215277774</v>
      </c>
      <c r="J779">
        <v>1375313577</v>
      </c>
      <c r="K779" s="12">
        <f t="shared" si="85"/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9">
        <f t="shared" si="86"/>
        <v>0.70000000000000007</v>
      </c>
      <c r="R779" s="11">
        <f t="shared" si="87"/>
        <v>7</v>
      </c>
      <c r="S779" t="s">
        <v>8324</v>
      </c>
      <c r="T779" t="s">
        <v>8326</v>
      </c>
      <c r="U779">
        <f t="shared" si="88"/>
        <v>7</v>
      </c>
      <c r="V779" t="str">
        <f t="shared" si="89"/>
        <v>Jul</v>
      </c>
      <c r="W779">
        <f t="shared" si="90"/>
        <v>2013</v>
      </c>
    </row>
    <row r="780" spans="1:23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4">
        <f t="shared" si="84"/>
        <v>41759.702314814815</v>
      </c>
      <c r="J780">
        <v>1398876680</v>
      </c>
      <c r="K780" s="12">
        <f t="shared" si="85"/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9">
        <f t="shared" si="86"/>
        <v>0.4</v>
      </c>
      <c r="R780" s="11">
        <f t="shared" si="87"/>
        <v>2</v>
      </c>
      <c r="S780" t="s">
        <v>8324</v>
      </c>
      <c r="T780" t="s">
        <v>8326</v>
      </c>
      <c r="U780">
        <f t="shared" si="88"/>
        <v>3</v>
      </c>
      <c r="V780" t="str">
        <f t="shared" si="89"/>
        <v>Mar</v>
      </c>
      <c r="W780">
        <f t="shared" si="90"/>
        <v>2014</v>
      </c>
    </row>
    <row r="781" spans="1:23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4">
        <f t="shared" si="84"/>
        <v>40466.166666666664</v>
      </c>
      <c r="J781">
        <v>1287115200</v>
      </c>
      <c r="K781" s="12">
        <f t="shared" si="85"/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9">
        <f t="shared" si="86"/>
        <v>2.666666666666667</v>
      </c>
      <c r="R781" s="11">
        <f t="shared" si="87"/>
        <v>66.666666666666671</v>
      </c>
      <c r="S781" t="s">
        <v>8324</v>
      </c>
      <c r="T781" t="s">
        <v>8326</v>
      </c>
      <c r="U781">
        <f t="shared" si="88"/>
        <v>9</v>
      </c>
      <c r="V781" t="str">
        <f t="shared" si="89"/>
        <v>Sep</v>
      </c>
      <c r="W781">
        <f t="shared" si="90"/>
        <v>2010</v>
      </c>
    </row>
    <row r="782" spans="1:23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4">
        <f t="shared" si="84"/>
        <v>40666.673900462964</v>
      </c>
      <c r="J782">
        <v>1304439025</v>
      </c>
      <c r="K782" s="12">
        <f t="shared" si="85"/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9">
        <f t="shared" si="86"/>
        <v>104</v>
      </c>
      <c r="R782" s="11">
        <f t="shared" si="87"/>
        <v>38.518518518518519</v>
      </c>
      <c r="S782" t="s">
        <v>8327</v>
      </c>
      <c r="T782" t="s">
        <v>8328</v>
      </c>
      <c r="U782">
        <f t="shared" si="88"/>
        <v>4</v>
      </c>
      <c r="V782" t="str">
        <f t="shared" si="89"/>
        <v>Apr</v>
      </c>
      <c r="W782">
        <f t="shared" si="90"/>
        <v>2011</v>
      </c>
    </row>
    <row r="783" spans="1:23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4">
        <f t="shared" si="84"/>
        <v>41433.000856481485</v>
      </c>
      <c r="J783">
        <v>1370649674</v>
      </c>
      <c r="K783" s="12">
        <f t="shared" si="85"/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9">
        <f t="shared" si="86"/>
        <v>133.15375</v>
      </c>
      <c r="R783" s="11">
        <f t="shared" si="87"/>
        <v>42.609200000000001</v>
      </c>
      <c r="S783" t="s">
        <v>8327</v>
      </c>
      <c r="T783" t="s">
        <v>8328</v>
      </c>
      <c r="U783">
        <f t="shared" si="88"/>
        <v>5</v>
      </c>
      <c r="V783" t="str">
        <f t="shared" si="89"/>
        <v>May</v>
      </c>
      <c r="W783">
        <f t="shared" si="90"/>
        <v>2013</v>
      </c>
    </row>
    <row r="784" spans="1:23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4">
        <f t="shared" si="84"/>
        <v>41146.758125</v>
      </c>
      <c r="J784">
        <v>1345918302</v>
      </c>
      <c r="K784" s="12">
        <f t="shared" si="85"/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9">
        <f t="shared" si="86"/>
        <v>100</v>
      </c>
      <c r="R784" s="11">
        <f t="shared" si="87"/>
        <v>50</v>
      </c>
      <c r="S784" t="s">
        <v>8327</v>
      </c>
      <c r="T784" t="s">
        <v>8328</v>
      </c>
      <c r="U784">
        <f t="shared" si="88"/>
        <v>7</v>
      </c>
      <c r="V784" t="str">
        <f t="shared" si="89"/>
        <v>Jul</v>
      </c>
      <c r="W784">
        <f t="shared" si="90"/>
        <v>2012</v>
      </c>
    </row>
    <row r="785" spans="1:23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4">
        <f t="shared" si="84"/>
        <v>41026.916666666664</v>
      </c>
      <c r="J785">
        <v>1335564000</v>
      </c>
      <c r="K785" s="12">
        <f t="shared" si="85"/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9">
        <f t="shared" si="86"/>
        <v>148.13333333333333</v>
      </c>
      <c r="R785" s="11">
        <f t="shared" si="87"/>
        <v>63.485714285714288</v>
      </c>
      <c r="S785" t="s">
        <v>8327</v>
      </c>
      <c r="T785" t="s">
        <v>8328</v>
      </c>
      <c r="U785">
        <f t="shared" si="88"/>
        <v>3</v>
      </c>
      <c r="V785" t="str">
        <f t="shared" si="89"/>
        <v>Mar</v>
      </c>
      <c r="W785">
        <f t="shared" si="90"/>
        <v>2012</v>
      </c>
    </row>
    <row r="786" spans="1:23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4">
        <f t="shared" si="84"/>
        <v>41715.107858796298</v>
      </c>
      <c r="J786">
        <v>1395023719</v>
      </c>
      <c r="K786" s="12">
        <f t="shared" si="85"/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9">
        <f t="shared" si="86"/>
        <v>102.49999999999999</v>
      </c>
      <c r="R786" s="11">
        <f t="shared" si="87"/>
        <v>102.5</v>
      </c>
      <c r="S786" t="s">
        <v>8327</v>
      </c>
      <c r="T786" t="s">
        <v>8328</v>
      </c>
      <c r="U786">
        <f t="shared" si="88"/>
        <v>2</v>
      </c>
      <c r="V786" t="str">
        <f t="shared" si="89"/>
        <v>Feb</v>
      </c>
      <c r="W786">
        <f t="shared" si="90"/>
        <v>2014</v>
      </c>
    </row>
    <row r="787" spans="1:23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4">
        <f t="shared" si="84"/>
        <v>41333.593923611108</v>
      </c>
      <c r="J787">
        <v>1362060915</v>
      </c>
      <c r="K787" s="12">
        <f t="shared" si="85"/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9">
        <f t="shared" si="86"/>
        <v>180.62799999999999</v>
      </c>
      <c r="R787" s="11">
        <f t="shared" si="87"/>
        <v>31.142758620689655</v>
      </c>
      <c r="S787" t="s">
        <v>8327</v>
      </c>
      <c r="T787" t="s">
        <v>8328</v>
      </c>
      <c r="U787">
        <f t="shared" si="88"/>
        <v>1</v>
      </c>
      <c r="V787" t="str">
        <f t="shared" si="89"/>
        <v>Jan</v>
      </c>
      <c r="W787">
        <f t="shared" si="90"/>
        <v>2013</v>
      </c>
    </row>
    <row r="788" spans="1:23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4">
        <f t="shared" si="84"/>
        <v>41040.657638888886</v>
      </c>
      <c r="J788">
        <v>1336751220</v>
      </c>
      <c r="K788" s="12">
        <f t="shared" si="85"/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9">
        <f t="shared" si="86"/>
        <v>142.79999999999998</v>
      </c>
      <c r="R788" s="11">
        <f t="shared" si="87"/>
        <v>162.27272727272728</v>
      </c>
      <c r="S788" t="s">
        <v>8327</v>
      </c>
      <c r="T788" t="s">
        <v>8328</v>
      </c>
      <c r="U788">
        <f t="shared" si="88"/>
        <v>3</v>
      </c>
      <c r="V788" t="str">
        <f t="shared" si="89"/>
        <v>Mar</v>
      </c>
      <c r="W788">
        <f t="shared" si="90"/>
        <v>2012</v>
      </c>
    </row>
    <row r="789" spans="1:23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4">
        <f t="shared" si="84"/>
        <v>41579.627615740741</v>
      </c>
      <c r="J789">
        <v>1383318226</v>
      </c>
      <c r="K789" s="12">
        <f t="shared" si="85"/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9">
        <f t="shared" si="86"/>
        <v>114.16666666666666</v>
      </c>
      <c r="R789" s="11">
        <f t="shared" si="87"/>
        <v>80.588235294117652</v>
      </c>
      <c r="S789" t="s">
        <v>8327</v>
      </c>
      <c r="T789" t="s">
        <v>8328</v>
      </c>
      <c r="U789">
        <f t="shared" si="88"/>
        <v>10</v>
      </c>
      <c r="V789" t="str">
        <f t="shared" si="89"/>
        <v>Oct</v>
      </c>
      <c r="W789">
        <f t="shared" si="90"/>
        <v>2013</v>
      </c>
    </row>
    <row r="790" spans="1:23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4">
        <f t="shared" si="84"/>
        <v>41097.165972222225</v>
      </c>
      <c r="J790">
        <v>1341633540</v>
      </c>
      <c r="K790" s="12">
        <f t="shared" si="85"/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9">
        <f t="shared" si="86"/>
        <v>203.505</v>
      </c>
      <c r="R790" s="11">
        <f t="shared" si="87"/>
        <v>59.85441176470588</v>
      </c>
      <c r="S790" t="s">
        <v>8327</v>
      </c>
      <c r="T790" t="s">
        <v>8328</v>
      </c>
      <c r="U790">
        <f t="shared" si="88"/>
        <v>5</v>
      </c>
      <c r="V790" t="str">
        <f t="shared" si="89"/>
        <v>May</v>
      </c>
      <c r="W790">
        <f t="shared" si="90"/>
        <v>2012</v>
      </c>
    </row>
    <row r="791" spans="1:23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4">
        <f t="shared" si="84"/>
        <v>41295.332638888889</v>
      </c>
      <c r="J791">
        <v>1358755140</v>
      </c>
      <c r="K791" s="12">
        <f t="shared" si="85"/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9">
        <f t="shared" si="86"/>
        <v>109.41176470588236</v>
      </c>
      <c r="R791" s="11">
        <f t="shared" si="87"/>
        <v>132.85714285714286</v>
      </c>
      <c r="S791" t="s">
        <v>8327</v>
      </c>
      <c r="T791" t="s">
        <v>8328</v>
      </c>
      <c r="U791">
        <f t="shared" si="88"/>
        <v>1</v>
      </c>
      <c r="V791" t="str">
        <f t="shared" si="89"/>
        <v>Jan</v>
      </c>
      <c r="W791">
        <f t="shared" si="90"/>
        <v>2013</v>
      </c>
    </row>
    <row r="792" spans="1:23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4">
        <f t="shared" si="84"/>
        <v>41306.047905092593</v>
      </c>
      <c r="J792">
        <v>1359680939</v>
      </c>
      <c r="K792" s="12">
        <f t="shared" si="85"/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9">
        <f t="shared" si="86"/>
        <v>144.37459999999999</v>
      </c>
      <c r="R792" s="11">
        <f t="shared" si="87"/>
        <v>92.547820512820508</v>
      </c>
      <c r="S792" t="s">
        <v>8327</v>
      </c>
      <c r="T792" t="s">
        <v>8328</v>
      </c>
      <c r="U792">
        <f t="shared" si="88"/>
        <v>1</v>
      </c>
      <c r="V792" t="str">
        <f t="shared" si="89"/>
        <v>Jan</v>
      </c>
      <c r="W792">
        <f t="shared" si="90"/>
        <v>2013</v>
      </c>
    </row>
    <row r="793" spans="1:23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4">
        <f t="shared" si="84"/>
        <v>41591.249305555553</v>
      </c>
      <c r="J793">
        <v>1384322340</v>
      </c>
      <c r="K793" s="12">
        <f t="shared" si="85"/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9">
        <f t="shared" si="86"/>
        <v>103.86666666666666</v>
      </c>
      <c r="R793" s="11">
        <f t="shared" si="87"/>
        <v>60.859375</v>
      </c>
      <c r="S793" t="s">
        <v>8327</v>
      </c>
      <c r="T793" t="s">
        <v>8328</v>
      </c>
      <c r="U793">
        <f t="shared" si="88"/>
        <v>10</v>
      </c>
      <c r="V793" t="str">
        <f t="shared" si="89"/>
        <v>Oct</v>
      </c>
      <c r="W793">
        <f t="shared" si="90"/>
        <v>2013</v>
      </c>
    </row>
    <row r="794" spans="1:23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4">
        <f t="shared" si="84"/>
        <v>41585.915312500001</v>
      </c>
      <c r="J794">
        <v>1383861483</v>
      </c>
      <c r="K794" s="12">
        <f t="shared" si="85"/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9">
        <f t="shared" si="86"/>
        <v>100.44440000000002</v>
      </c>
      <c r="R794" s="11">
        <f t="shared" si="87"/>
        <v>41.851833333333339</v>
      </c>
      <c r="S794" t="s">
        <v>8327</v>
      </c>
      <c r="T794" t="s">
        <v>8328</v>
      </c>
      <c r="U794">
        <f t="shared" si="88"/>
        <v>10</v>
      </c>
      <c r="V794" t="str">
        <f t="shared" si="89"/>
        <v>Oct</v>
      </c>
      <c r="W794">
        <f t="shared" si="90"/>
        <v>2013</v>
      </c>
    </row>
    <row r="795" spans="1:23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4">
        <f t="shared" si="84"/>
        <v>41458.207638888889</v>
      </c>
      <c r="J795">
        <v>1372827540</v>
      </c>
      <c r="K795" s="12">
        <f t="shared" si="85"/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9">
        <f t="shared" si="86"/>
        <v>102.77927272727271</v>
      </c>
      <c r="R795" s="11">
        <f t="shared" si="87"/>
        <v>88.325937499999995</v>
      </c>
      <c r="S795" t="s">
        <v>8327</v>
      </c>
      <c r="T795" t="s">
        <v>8328</v>
      </c>
      <c r="U795">
        <f t="shared" si="88"/>
        <v>6</v>
      </c>
      <c r="V795" t="str">
        <f t="shared" si="89"/>
        <v>Jun</v>
      </c>
      <c r="W795">
        <f t="shared" si="90"/>
        <v>2013</v>
      </c>
    </row>
    <row r="796" spans="1:23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4">
        <f t="shared" si="84"/>
        <v>40791.712500000001</v>
      </c>
      <c r="J796">
        <v>1315242360</v>
      </c>
      <c r="K796" s="12">
        <f t="shared" si="85"/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9">
        <f t="shared" si="86"/>
        <v>105.31250000000001</v>
      </c>
      <c r="R796" s="11">
        <f t="shared" si="87"/>
        <v>158.96226415094338</v>
      </c>
      <c r="S796" t="s">
        <v>8327</v>
      </c>
      <c r="T796" t="s">
        <v>8328</v>
      </c>
      <c r="U796">
        <f t="shared" si="88"/>
        <v>7</v>
      </c>
      <c r="V796" t="str">
        <f t="shared" si="89"/>
        <v>Jul</v>
      </c>
      <c r="W796">
        <f t="shared" si="90"/>
        <v>2011</v>
      </c>
    </row>
    <row r="797" spans="1:23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4">
        <f t="shared" si="84"/>
        <v>41006.207638888889</v>
      </c>
      <c r="J797">
        <v>1333774740</v>
      </c>
      <c r="K797" s="12">
        <f t="shared" si="85"/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9">
        <f t="shared" si="86"/>
        <v>111.78571428571429</v>
      </c>
      <c r="R797" s="11">
        <f t="shared" si="87"/>
        <v>85.054347826086953</v>
      </c>
      <c r="S797" t="s">
        <v>8327</v>
      </c>
      <c r="T797" t="s">
        <v>8328</v>
      </c>
      <c r="U797">
        <f t="shared" si="88"/>
        <v>2</v>
      </c>
      <c r="V797" t="str">
        <f t="shared" si="89"/>
        <v>Feb</v>
      </c>
      <c r="W797">
        <f t="shared" si="90"/>
        <v>2012</v>
      </c>
    </row>
    <row r="798" spans="1:23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4">
        <f t="shared" si="84"/>
        <v>41532.881944444445</v>
      </c>
      <c r="J798">
        <v>1379279400</v>
      </c>
      <c r="K798" s="12">
        <f t="shared" si="85"/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9">
        <f t="shared" si="86"/>
        <v>101.35000000000001</v>
      </c>
      <c r="R798" s="11">
        <f t="shared" si="87"/>
        <v>112.61111111111111</v>
      </c>
      <c r="S798" t="s">
        <v>8327</v>
      </c>
      <c r="T798" t="s">
        <v>8328</v>
      </c>
      <c r="U798">
        <f t="shared" si="88"/>
        <v>8</v>
      </c>
      <c r="V798" t="str">
        <f t="shared" si="89"/>
        <v>Aug</v>
      </c>
      <c r="W798">
        <f t="shared" si="90"/>
        <v>2013</v>
      </c>
    </row>
    <row r="799" spans="1:23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4">
        <f t="shared" si="84"/>
        <v>41028.166666666664</v>
      </c>
      <c r="J799">
        <v>1335672000</v>
      </c>
      <c r="K799" s="12">
        <f t="shared" si="85"/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9">
        <f t="shared" si="86"/>
        <v>107.53333333333333</v>
      </c>
      <c r="R799" s="11">
        <f t="shared" si="87"/>
        <v>45.436619718309856</v>
      </c>
      <c r="S799" t="s">
        <v>8327</v>
      </c>
      <c r="T799" t="s">
        <v>8328</v>
      </c>
      <c r="U799">
        <f t="shared" si="88"/>
        <v>3</v>
      </c>
      <c r="V799" t="str">
        <f t="shared" si="89"/>
        <v>Mar</v>
      </c>
      <c r="W799">
        <f t="shared" si="90"/>
        <v>2012</v>
      </c>
    </row>
    <row r="800" spans="1:23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4">
        <f t="shared" si="84"/>
        <v>41912.590127314819</v>
      </c>
      <c r="J800">
        <v>1412086187</v>
      </c>
      <c r="K800" s="12">
        <f t="shared" si="85"/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9">
        <f t="shared" si="86"/>
        <v>114.88571428571429</v>
      </c>
      <c r="R800" s="11">
        <f t="shared" si="87"/>
        <v>46.218390804597703</v>
      </c>
      <c r="S800" t="s">
        <v>8327</v>
      </c>
      <c r="T800" t="s">
        <v>8328</v>
      </c>
      <c r="U800">
        <f t="shared" si="88"/>
        <v>8</v>
      </c>
      <c r="V800" t="str">
        <f t="shared" si="89"/>
        <v>Aug</v>
      </c>
      <c r="W800">
        <f t="shared" si="90"/>
        <v>2014</v>
      </c>
    </row>
    <row r="801" spans="1:23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4">
        <f t="shared" si="84"/>
        <v>41026.667199074072</v>
      </c>
      <c r="J801">
        <v>1335542446</v>
      </c>
      <c r="K801" s="12">
        <f t="shared" si="85"/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9">
        <f t="shared" si="86"/>
        <v>100.02</v>
      </c>
      <c r="R801" s="11">
        <f t="shared" si="87"/>
        <v>178.60714285714286</v>
      </c>
      <c r="S801" t="s">
        <v>8327</v>
      </c>
      <c r="T801" t="s">
        <v>8328</v>
      </c>
      <c r="U801">
        <f t="shared" si="88"/>
        <v>3</v>
      </c>
      <c r="V801" t="str">
        <f t="shared" si="89"/>
        <v>Mar</v>
      </c>
      <c r="W801">
        <f t="shared" si="90"/>
        <v>2012</v>
      </c>
    </row>
    <row r="802" spans="1:23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4">
        <f t="shared" si="84"/>
        <v>41893.433495370373</v>
      </c>
      <c r="J802">
        <v>1410431054</v>
      </c>
      <c r="K802" s="12">
        <f t="shared" si="85"/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9">
        <f t="shared" si="86"/>
        <v>152.13333333333335</v>
      </c>
      <c r="R802" s="11">
        <f t="shared" si="87"/>
        <v>40.75</v>
      </c>
      <c r="S802" t="s">
        <v>8327</v>
      </c>
      <c r="T802" t="s">
        <v>8328</v>
      </c>
      <c r="U802">
        <f t="shared" si="88"/>
        <v>8</v>
      </c>
      <c r="V802" t="str">
        <f t="shared" si="89"/>
        <v>Aug</v>
      </c>
      <c r="W802">
        <f t="shared" si="90"/>
        <v>2014</v>
      </c>
    </row>
    <row r="803" spans="1:23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4">
        <f t="shared" si="84"/>
        <v>40725.795370370368</v>
      </c>
      <c r="J803">
        <v>1309547120</v>
      </c>
      <c r="K803" s="12">
        <f t="shared" si="85"/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9">
        <f t="shared" si="86"/>
        <v>111.52149999999999</v>
      </c>
      <c r="R803" s="11">
        <f t="shared" si="87"/>
        <v>43.733921568627444</v>
      </c>
      <c r="S803" t="s">
        <v>8327</v>
      </c>
      <c r="T803" t="s">
        <v>8328</v>
      </c>
      <c r="U803">
        <f t="shared" si="88"/>
        <v>6</v>
      </c>
      <c r="V803" t="str">
        <f t="shared" si="89"/>
        <v>Jun</v>
      </c>
      <c r="W803">
        <f t="shared" si="90"/>
        <v>2011</v>
      </c>
    </row>
    <row r="804" spans="1:23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4">
        <f t="shared" si="84"/>
        <v>41169.170138888891</v>
      </c>
      <c r="J804">
        <v>1347854700</v>
      </c>
      <c r="K804" s="12">
        <f t="shared" si="85"/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9">
        <f t="shared" si="86"/>
        <v>101.33333333333334</v>
      </c>
      <c r="R804" s="11">
        <f t="shared" si="87"/>
        <v>81.066666666666663</v>
      </c>
      <c r="S804" t="s">
        <v>8327</v>
      </c>
      <c r="T804" t="s">
        <v>8328</v>
      </c>
      <c r="U804">
        <f t="shared" si="88"/>
        <v>8</v>
      </c>
      <c r="V804" t="str">
        <f t="shared" si="89"/>
        <v>Aug</v>
      </c>
      <c r="W804">
        <f t="shared" si="90"/>
        <v>2012</v>
      </c>
    </row>
    <row r="805" spans="1:23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4">
        <f t="shared" si="84"/>
        <v>40692.041666666664</v>
      </c>
      <c r="J805">
        <v>1306630800</v>
      </c>
      <c r="K805" s="12">
        <f t="shared" si="85"/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9">
        <f t="shared" si="86"/>
        <v>123.2608695652174</v>
      </c>
      <c r="R805" s="11">
        <f t="shared" si="87"/>
        <v>74.60526315789474</v>
      </c>
      <c r="S805" t="s">
        <v>8327</v>
      </c>
      <c r="T805" t="s">
        <v>8328</v>
      </c>
      <c r="U805">
        <f t="shared" si="88"/>
        <v>5</v>
      </c>
      <c r="V805" t="str">
        <f t="shared" si="89"/>
        <v>May</v>
      </c>
      <c r="W805">
        <f t="shared" si="90"/>
        <v>2011</v>
      </c>
    </row>
    <row r="806" spans="1:23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4">
        <f t="shared" si="84"/>
        <v>40747.165972222225</v>
      </c>
      <c r="J806">
        <v>1311393540</v>
      </c>
      <c r="K806" s="12">
        <f t="shared" si="85"/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9">
        <f t="shared" si="86"/>
        <v>100</v>
      </c>
      <c r="R806" s="11">
        <f t="shared" si="87"/>
        <v>305.55555555555554</v>
      </c>
      <c r="S806" t="s">
        <v>8327</v>
      </c>
      <c r="T806" t="s">
        <v>8328</v>
      </c>
      <c r="U806">
        <f t="shared" si="88"/>
        <v>7</v>
      </c>
      <c r="V806" t="str">
        <f t="shared" si="89"/>
        <v>Jul</v>
      </c>
      <c r="W806">
        <f t="shared" si="90"/>
        <v>2011</v>
      </c>
    </row>
    <row r="807" spans="1:23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4">
        <f t="shared" si="84"/>
        <v>40740.958333333336</v>
      </c>
      <c r="J807">
        <v>1310857200</v>
      </c>
      <c r="K807" s="12">
        <f t="shared" si="85"/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9">
        <f t="shared" si="86"/>
        <v>105</v>
      </c>
      <c r="R807" s="11">
        <f t="shared" si="87"/>
        <v>58.333333333333336</v>
      </c>
      <c r="S807" t="s">
        <v>8327</v>
      </c>
      <c r="T807" t="s">
        <v>8328</v>
      </c>
      <c r="U807">
        <f t="shared" si="88"/>
        <v>5</v>
      </c>
      <c r="V807" t="str">
        <f t="shared" si="89"/>
        <v>May</v>
      </c>
      <c r="W807">
        <f t="shared" si="90"/>
        <v>2011</v>
      </c>
    </row>
    <row r="808" spans="1:23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4">
        <f t="shared" si="84"/>
        <v>40793.691423611112</v>
      </c>
      <c r="J808">
        <v>1315413339</v>
      </c>
      <c r="K808" s="12">
        <f t="shared" si="85"/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9">
        <f t="shared" si="86"/>
        <v>104.4375</v>
      </c>
      <c r="R808" s="11">
        <f t="shared" si="87"/>
        <v>117.67605633802818</v>
      </c>
      <c r="S808" t="s">
        <v>8327</v>
      </c>
      <c r="T808" t="s">
        <v>8328</v>
      </c>
      <c r="U808">
        <f t="shared" si="88"/>
        <v>8</v>
      </c>
      <c r="V808" t="str">
        <f t="shared" si="89"/>
        <v>Aug</v>
      </c>
      <c r="W808">
        <f t="shared" si="90"/>
        <v>2011</v>
      </c>
    </row>
    <row r="809" spans="1:23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4">
        <f t="shared" si="84"/>
        <v>42795.083333333328</v>
      </c>
      <c r="J809">
        <v>1488333600</v>
      </c>
      <c r="K809" s="12">
        <f t="shared" si="85"/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9">
        <f t="shared" si="86"/>
        <v>105.125</v>
      </c>
      <c r="R809" s="11">
        <f t="shared" si="87"/>
        <v>73.771929824561397</v>
      </c>
      <c r="S809" t="s">
        <v>8327</v>
      </c>
      <c r="T809" t="s">
        <v>8328</v>
      </c>
      <c r="U809">
        <f t="shared" si="88"/>
        <v>1</v>
      </c>
      <c r="V809" t="str">
        <f t="shared" si="89"/>
        <v>Jan</v>
      </c>
      <c r="W809">
        <f t="shared" si="90"/>
        <v>2017</v>
      </c>
    </row>
    <row r="810" spans="1:23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4">
        <f t="shared" si="84"/>
        <v>41995.207638888889</v>
      </c>
      <c r="J810">
        <v>1419224340</v>
      </c>
      <c r="K810" s="12">
        <f t="shared" si="85"/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9">
        <f t="shared" si="86"/>
        <v>100</v>
      </c>
      <c r="R810" s="11">
        <f t="shared" si="87"/>
        <v>104.65116279069767</v>
      </c>
      <c r="S810" t="s">
        <v>8327</v>
      </c>
      <c r="T810" t="s">
        <v>8328</v>
      </c>
      <c r="U810">
        <f t="shared" si="88"/>
        <v>11</v>
      </c>
      <c r="V810" t="str">
        <f t="shared" si="89"/>
        <v>Nov</v>
      </c>
      <c r="W810">
        <f t="shared" si="90"/>
        <v>2014</v>
      </c>
    </row>
    <row r="811" spans="1:23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4">
        <f t="shared" si="84"/>
        <v>41658.833680555559</v>
      </c>
      <c r="J811">
        <v>1390161630</v>
      </c>
      <c r="K811" s="12">
        <f t="shared" si="85"/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9">
        <f t="shared" si="86"/>
        <v>103.77499999999999</v>
      </c>
      <c r="R811" s="11">
        <f t="shared" si="87"/>
        <v>79.82692307692308</v>
      </c>
      <c r="S811" t="s">
        <v>8327</v>
      </c>
      <c r="T811" t="s">
        <v>8328</v>
      </c>
      <c r="U811">
        <f t="shared" si="88"/>
        <v>12</v>
      </c>
      <c r="V811" t="str">
        <f t="shared" si="89"/>
        <v>Dec</v>
      </c>
      <c r="W811">
        <f t="shared" si="90"/>
        <v>2013</v>
      </c>
    </row>
    <row r="812" spans="1:23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4">
        <f t="shared" si="84"/>
        <v>41153.056273148148</v>
      </c>
      <c r="J812">
        <v>1346462462</v>
      </c>
      <c r="K812" s="12">
        <f t="shared" si="85"/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9">
        <f t="shared" si="86"/>
        <v>105</v>
      </c>
      <c r="R812" s="11">
        <f t="shared" si="87"/>
        <v>58.333333333333336</v>
      </c>
      <c r="S812" t="s">
        <v>8327</v>
      </c>
      <c r="T812" t="s">
        <v>8328</v>
      </c>
      <c r="U812">
        <f t="shared" si="88"/>
        <v>8</v>
      </c>
      <c r="V812" t="str">
        <f t="shared" si="89"/>
        <v>Aug</v>
      </c>
      <c r="W812">
        <f t="shared" si="90"/>
        <v>2012</v>
      </c>
    </row>
    <row r="813" spans="1:23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4">
        <f t="shared" si="84"/>
        <v>41465.702777777777</v>
      </c>
      <c r="J813">
        <v>1373475120</v>
      </c>
      <c r="K813" s="12">
        <f t="shared" si="85"/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9">
        <f t="shared" si="86"/>
        <v>104</v>
      </c>
      <c r="R813" s="11">
        <f t="shared" si="87"/>
        <v>86.666666666666671</v>
      </c>
      <c r="S813" t="s">
        <v>8327</v>
      </c>
      <c r="T813" t="s">
        <v>8328</v>
      </c>
      <c r="U813">
        <f t="shared" si="88"/>
        <v>6</v>
      </c>
      <c r="V813" t="str">
        <f t="shared" si="89"/>
        <v>Jun</v>
      </c>
      <c r="W813">
        <f t="shared" si="90"/>
        <v>2013</v>
      </c>
    </row>
    <row r="814" spans="1:23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4">
        <f t="shared" si="84"/>
        <v>41334.581944444442</v>
      </c>
      <c r="J814">
        <v>1362146280</v>
      </c>
      <c r="K814" s="12">
        <f t="shared" si="85"/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9">
        <f t="shared" si="86"/>
        <v>151.83333333333334</v>
      </c>
      <c r="R814" s="11">
        <f t="shared" si="87"/>
        <v>27.606060606060606</v>
      </c>
      <c r="S814" t="s">
        <v>8327</v>
      </c>
      <c r="T814" t="s">
        <v>8328</v>
      </c>
      <c r="U814">
        <f t="shared" si="88"/>
        <v>1</v>
      </c>
      <c r="V814" t="str">
        <f t="shared" si="89"/>
        <v>Jan</v>
      </c>
      <c r="W814">
        <f t="shared" si="90"/>
        <v>2013</v>
      </c>
    </row>
    <row r="815" spans="1:23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4">
        <f t="shared" si="84"/>
        <v>41110.960243055553</v>
      </c>
      <c r="J815">
        <v>1342825365</v>
      </c>
      <c r="K815" s="12">
        <f t="shared" si="85"/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9">
        <f t="shared" si="86"/>
        <v>159.99600000000001</v>
      </c>
      <c r="R815" s="11">
        <f t="shared" si="87"/>
        <v>24.999375000000001</v>
      </c>
      <c r="S815" t="s">
        <v>8327</v>
      </c>
      <c r="T815" t="s">
        <v>8328</v>
      </c>
      <c r="U815">
        <f t="shared" si="88"/>
        <v>6</v>
      </c>
      <c r="V815" t="str">
        <f t="shared" si="89"/>
        <v>Jun</v>
      </c>
      <c r="W815">
        <f t="shared" si="90"/>
        <v>2012</v>
      </c>
    </row>
    <row r="816" spans="1:23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4">
        <f t="shared" si="84"/>
        <v>40694.75277777778</v>
      </c>
      <c r="J816">
        <v>1306865040</v>
      </c>
      <c r="K816" s="12">
        <f t="shared" si="85"/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9">
        <f t="shared" si="86"/>
        <v>127.3</v>
      </c>
      <c r="R816" s="11">
        <f t="shared" si="87"/>
        <v>45.464285714285715</v>
      </c>
      <c r="S816" t="s">
        <v>8327</v>
      </c>
      <c r="T816" t="s">
        <v>8328</v>
      </c>
      <c r="U816">
        <f t="shared" si="88"/>
        <v>5</v>
      </c>
      <c r="V816" t="str">
        <f t="shared" si="89"/>
        <v>May</v>
      </c>
      <c r="W816">
        <f t="shared" si="90"/>
        <v>2011</v>
      </c>
    </row>
    <row r="817" spans="1:23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4">
        <f t="shared" si="84"/>
        <v>41944.917858796296</v>
      </c>
      <c r="J817">
        <v>1414879303</v>
      </c>
      <c r="K817" s="12">
        <f t="shared" si="85"/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9">
        <f t="shared" si="86"/>
        <v>107</v>
      </c>
      <c r="R817" s="11">
        <f t="shared" si="87"/>
        <v>99.534883720930239</v>
      </c>
      <c r="S817" t="s">
        <v>8327</v>
      </c>
      <c r="T817" t="s">
        <v>8328</v>
      </c>
      <c r="U817">
        <f t="shared" si="88"/>
        <v>10</v>
      </c>
      <c r="V817" t="str">
        <f t="shared" si="89"/>
        <v>Oct</v>
      </c>
      <c r="W817">
        <f t="shared" si="90"/>
        <v>2014</v>
      </c>
    </row>
    <row r="818" spans="1:23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4">
        <f t="shared" si="84"/>
        <v>41373.270833333336</v>
      </c>
      <c r="J818">
        <v>1365489000</v>
      </c>
      <c r="K818" s="12">
        <f t="shared" si="85"/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9">
        <f t="shared" si="86"/>
        <v>115.12214285714286</v>
      </c>
      <c r="R818" s="11">
        <f t="shared" si="87"/>
        <v>39.31</v>
      </c>
      <c r="S818" t="s">
        <v>8327</v>
      </c>
      <c r="T818" t="s">
        <v>8328</v>
      </c>
      <c r="U818">
        <f t="shared" si="88"/>
        <v>3</v>
      </c>
      <c r="V818" t="str">
        <f t="shared" si="89"/>
        <v>Mar</v>
      </c>
      <c r="W818">
        <f t="shared" si="90"/>
        <v>2013</v>
      </c>
    </row>
    <row r="819" spans="1:23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4">
        <f t="shared" si="84"/>
        <v>40979.207638888889</v>
      </c>
      <c r="J819">
        <v>1331441940</v>
      </c>
      <c r="K819" s="12">
        <f t="shared" si="85"/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9">
        <f t="shared" si="86"/>
        <v>137.11066666666665</v>
      </c>
      <c r="R819" s="11">
        <f t="shared" si="87"/>
        <v>89.419999999999987</v>
      </c>
      <c r="S819" t="s">
        <v>8327</v>
      </c>
      <c r="T819" t="s">
        <v>8328</v>
      </c>
      <c r="U819">
        <f t="shared" si="88"/>
        <v>1</v>
      </c>
      <c r="V819" t="str">
        <f t="shared" si="89"/>
        <v>Jan</v>
      </c>
      <c r="W819">
        <f t="shared" si="90"/>
        <v>2012</v>
      </c>
    </row>
    <row r="820" spans="1:23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4">
        <f t="shared" si="84"/>
        <v>41128.709027777775</v>
      </c>
      <c r="J820">
        <v>1344358860</v>
      </c>
      <c r="K820" s="12">
        <f t="shared" si="85"/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9">
        <f t="shared" si="86"/>
        <v>155.71428571428572</v>
      </c>
      <c r="R820" s="11">
        <f t="shared" si="87"/>
        <v>28.684210526315791</v>
      </c>
      <c r="S820" t="s">
        <v>8327</v>
      </c>
      <c r="T820" t="s">
        <v>8328</v>
      </c>
      <c r="U820">
        <f t="shared" si="88"/>
        <v>7</v>
      </c>
      <c r="V820" t="str">
        <f t="shared" si="89"/>
        <v>Jul</v>
      </c>
      <c r="W820">
        <f t="shared" si="90"/>
        <v>2012</v>
      </c>
    </row>
    <row r="821" spans="1:23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4">
        <f t="shared" si="84"/>
        <v>41629.197222222225</v>
      </c>
      <c r="J821">
        <v>1387601040</v>
      </c>
      <c r="K821" s="12">
        <f t="shared" si="85"/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9">
        <f t="shared" si="86"/>
        <v>108.74999999999999</v>
      </c>
      <c r="R821" s="11">
        <f t="shared" si="87"/>
        <v>31.071428571428573</v>
      </c>
      <c r="S821" t="s">
        <v>8327</v>
      </c>
      <c r="T821" t="s">
        <v>8328</v>
      </c>
      <c r="U821">
        <f t="shared" si="88"/>
        <v>12</v>
      </c>
      <c r="V821" t="str">
        <f t="shared" si="89"/>
        <v>Dec</v>
      </c>
      <c r="W821">
        <f t="shared" si="90"/>
        <v>2013</v>
      </c>
    </row>
    <row r="822" spans="1:23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4">
        <f t="shared" si="84"/>
        <v>41799.208333333336</v>
      </c>
      <c r="J822">
        <v>1402290000</v>
      </c>
      <c r="K822" s="12">
        <f t="shared" si="85"/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9">
        <f t="shared" si="86"/>
        <v>134.05000000000001</v>
      </c>
      <c r="R822" s="11">
        <f t="shared" si="87"/>
        <v>70.55263157894737</v>
      </c>
      <c r="S822" t="s">
        <v>8327</v>
      </c>
      <c r="T822" t="s">
        <v>8328</v>
      </c>
      <c r="U822">
        <f t="shared" si="88"/>
        <v>5</v>
      </c>
      <c r="V822" t="str">
        <f t="shared" si="89"/>
        <v>May</v>
      </c>
      <c r="W822">
        <f t="shared" si="90"/>
        <v>2014</v>
      </c>
    </row>
    <row r="823" spans="1:23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4">
        <f t="shared" si="84"/>
        <v>42128.167361111111</v>
      </c>
      <c r="J823">
        <v>1430712060</v>
      </c>
      <c r="K823" s="12">
        <f t="shared" si="85"/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9">
        <f t="shared" si="86"/>
        <v>100</v>
      </c>
      <c r="R823" s="11">
        <f t="shared" si="87"/>
        <v>224.12820512820514</v>
      </c>
      <c r="S823" t="s">
        <v>8327</v>
      </c>
      <c r="T823" t="s">
        <v>8328</v>
      </c>
      <c r="U823">
        <f t="shared" si="88"/>
        <v>3</v>
      </c>
      <c r="V823" t="str">
        <f t="shared" si="89"/>
        <v>Mar</v>
      </c>
      <c r="W823">
        <f t="shared" si="90"/>
        <v>2015</v>
      </c>
    </row>
    <row r="824" spans="1:23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4">
        <f t="shared" si="84"/>
        <v>41187.947337962964</v>
      </c>
      <c r="J824">
        <v>1349477050</v>
      </c>
      <c r="K824" s="12">
        <f t="shared" si="85"/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9">
        <f t="shared" si="86"/>
        <v>119.16666666666667</v>
      </c>
      <c r="R824" s="11">
        <f t="shared" si="87"/>
        <v>51.811594202898547</v>
      </c>
      <c r="S824" t="s">
        <v>8327</v>
      </c>
      <c r="T824" t="s">
        <v>8328</v>
      </c>
      <c r="U824">
        <f t="shared" si="88"/>
        <v>9</v>
      </c>
      <c r="V824" t="str">
        <f t="shared" si="89"/>
        <v>Sep</v>
      </c>
      <c r="W824">
        <f t="shared" si="90"/>
        <v>2012</v>
      </c>
    </row>
    <row r="825" spans="1:23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4">
        <f t="shared" si="84"/>
        <v>42085.931157407409</v>
      </c>
      <c r="J825">
        <v>1427062852</v>
      </c>
      <c r="K825" s="12">
        <f t="shared" si="85"/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9">
        <f t="shared" si="86"/>
        <v>179.5</v>
      </c>
      <c r="R825" s="11">
        <f t="shared" si="87"/>
        <v>43.515151515151516</v>
      </c>
      <c r="S825" t="s">
        <v>8327</v>
      </c>
      <c r="T825" t="s">
        <v>8328</v>
      </c>
      <c r="U825">
        <f t="shared" si="88"/>
        <v>2</v>
      </c>
      <c r="V825" t="str">
        <f t="shared" si="89"/>
        <v>Feb</v>
      </c>
      <c r="W825">
        <f t="shared" si="90"/>
        <v>2015</v>
      </c>
    </row>
    <row r="826" spans="1:23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4">
        <f t="shared" si="84"/>
        <v>40286.290972222225</v>
      </c>
      <c r="J826">
        <v>1271573940</v>
      </c>
      <c r="K826" s="12">
        <f t="shared" si="85"/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9">
        <f t="shared" si="86"/>
        <v>134.38124999999999</v>
      </c>
      <c r="R826" s="11">
        <f t="shared" si="87"/>
        <v>39.816666666666663</v>
      </c>
      <c r="S826" t="s">
        <v>8327</v>
      </c>
      <c r="T826" t="s">
        <v>8328</v>
      </c>
      <c r="U826">
        <f t="shared" si="88"/>
        <v>3</v>
      </c>
      <c r="V826" t="str">
        <f t="shared" si="89"/>
        <v>Mar</v>
      </c>
      <c r="W826">
        <f t="shared" si="90"/>
        <v>2010</v>
      </c>
    </row>
    <row r="827" spans="1:23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4">
        <f t="shared" si="84"/>
        <v>41211.306527777779</v>
      </c>
      <c r="J827">
        <v>1351495284</v>
      </c>
      <c r="K827" s="12">
        <f t="shared" si="85"/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9">
        <f t="shared" si="86"/>
        <v>100.43200000000002</v>
      </c>
      <c r="R827" s="11">
        <f t="shared" si="87"/>
        <v>126.8080808080808</v>
      </c>
      <c r="S827" t="s">
        <v>8327</v>
      </c>
      <c r="T827" t="s">
        <v>8328</v>
      </c>
      <c r="U827">
        <f t="shared" si="88"/>
        <v>10</v>
      </c>
      <c r="V827" t="str">
        <f t="shared" si="89"/>
        <v>Oct</v>
      </c>
      <c r="W827">
        <f t="shared" si="90"/>
        <v>2012</v>
      </c>
    </row>
    <row r="828" spans="1:23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4">
        <f t="shared" si="84"/>
        <v>40993.996874999997</v>
      </c>
      <c r="J828">
        <v>1332719730</v>
      </c>
      <c r="K828" s="12">
        <f t="shared" si="85"/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9">
        <f t="shared" si="86"/>
        <v>101.45454545454547</v>
      </c>
      <c r="R828" s="11">
        <f t="shared" si="87"/>
        <v>113.87755102040816</v>
      </c>
      <c r="S828" t="s">
        <v>8327</v>
      </c>
      <c r="T828" t="s">
        <v>8328</v>
      </c>
      <c r="U828">
        <f t="shared" si="88"/>
        <v>3</v>
      </c>
      <c r="V828" t="str">
        <f t="shared" si="89"/>
        <v>Mar</v>
      </c>
      <c r="W828">
        <f t="shared" si="90"/>
        <v>2012</v>
      </c>
    </row>
    <row r="829" spans="1:23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4">
        <f t="shared" si="84"/>
        <v>40953.825694444444</v>
      </c>
      <c r="J829">
        <v>1329248940</v>
      </c>
      <c r="K829" s="12">
        <f t="shared" si="85"/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9">
        <f t="shared" si="86"/>
        <v>103.33333333333334</v>
      </c>
      <c r="R829" s="11">
        <f t="shared" si="87"/>
        <v>28.181818181818183</v>
      </c>
      <c r="S829" t="s">
        <v>8327</v>
      </c>
      <c r="T829" t="s">
        <v>8328</v>
      </c>
      <c r="U829">
        <f t="shared" si="88"/>
        <v>1</v>
      </c>
      <c r="V829" t="str">
        <f t="shared" si="89"/>
        <v>Jan</v>
      </c>
      <c r="W829">
        <f t="shared" si="90"/>
        <v>2012</v>
      </c>
    </row>
    <row r="830" spans="1:23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4">
        <f t="shared" si="84"/>
        <v>41085.683333333334</v>
      </c>
      <c r="J830">
        <v>1340641440</v>
      </c>
      <c r="K830" s="12">
        <f t="shared" si="85"/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9">
        <f t="shared" si="86"/>
        <v>107</v>
      </c>
      <c r="R830" s="11">
        <f t="shared" si="87"/>
        <v>36.60526315789474</v>
      </c>
      <c r="S830" t="s">
        <v>8327</v>
      </c>
      <c r="T830" t="s">
        <v>8328</v>
      </c>
      <c r="U830">
        <f t="shared" si="88"/>
        <v>6</v>
      </c>
      <c r="V830" t="str">
        <f t="shared" si="89"/>
        <v>Jun</v>
      </c>
      <c r="W830">
        <f t="shared" si="90"/>
        <v>2012</v>
      </c>
    </row>
    <row r="831" spans="1:23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4">
        <f t="shared" si="84"/>
        <v>42564.801388888889</v>
      </c>
      <c r="J831">
        <v>1468437240</v>
      </c>
      <c r="K831" s="12">
        <f t="shared" si="85"/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9">
        <f t="shared" si="86"/>
        <v>104</v>
      </c>
      <c r="R831" s="11">
        <f t="shared" si="87"/>
        <v>32.5</v>
      </c>
      <c r="S831" t="s">
        <v>8327</v>
      </c>
      <c r="T831" t="s">
        <v>8328</v>
      </c>
      <c r="U831">
        <f t="shared" si="88"/>
        <v>5</v>
      </c>
      <c r="V831" t="str">
        <f t="shared" si="89"/>
        <v>May</v>
      </c>
      <c r="W831">
        <f t="shared" si="90"/>
        <v>2016</v>
      </c>
    </row>
    <row r="832" spans="1:23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4">
        <f t="shared" si="84"/>
        <v>41355.484085648146</v>
      </c>
      <c r="J832">
        <v>1363952225</v>
      </c>
      <c r="K832" s="12">
        <f t="shared" si="85"/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9">
        <f t="shared" si="86"/>
        <v>107.83333333333334</v>
      </c>
      <c r="R832" s="11">
        <f t="shared" si="87"/>
        <v>60.65625</v>
      </c>
      <c r="S832" t="s">
        <v>8327</v>
      </c>
      <c r="T832" t="s">
        <v>8328</v>
      </c>
      <c r="U832">
        <f t="shared" si="88"/>
        <v>2</v>
      </c>
      <c r="V832" t="str">
        <f t="shared" si="89"/>
        <v>Feb</v>
      </c>
      <c r="W832">
        <f t="shared" si="90"/>
        <v>2013</v>
      </c>
    </row>
    <row r="833" spans="1:23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4">
        <f t="shared" si="84"/>
        <v>41026.646921296298</v>
      </c>
      <c r="J833">
        <v>1335540694</v>
      </c>
      <c r="K833" s="12">
        <f t="shared" si="85"/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9">
        <f t="shared" si="86"/>
        <v>233.33333333333334</v>
      </c>
      <c r="R833" s="11">
        <f t="shared" si="87"/>
        <v>175</v>
      </c>
      <c r="S833" t="s">
        <v>8327</v>
      </c>
      <c r="T833" t="s">
        <v>8328</v>
      </c>
      <c r="U833">
        <f t="shared" si="88"/>
        <v>3</v>
      </c>
      <c r="V833" t="str">
        <f t="shared" si="89"/>
        <v>Mar</v>
      </c>
      <c r="W833">
        <f t="shared" si="90"/>
        <v>2012</v>
      </c>
    </row>
    <row r="834" spans="1:23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4">
        <f t="shared" si="84"/>
        <v>40929.342361111114</v>
      </c>
      <c r="J834">
        <v>1327133580</v>
      </c>
      <c r="K834" s="12">
        <f t="shared" si="85"/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9">
        <f t="shared" si="86"/>
        <v>100.60706666666665</v>
      </c>
      <c r="R834" s="11">
        <f t="shared" si="87"/>
        <v>97.993896103896105</v>
      </c>
      <c r="S834" t="s">
        <v>8327</v>
      </c>
      <c r="T834" t="s">
        <v>8328</v>
      </c>
      <c r="U834">
        <f t="shared" si="88"/>
        <v>11</v>
      </c>
      <c r="V834" t="str">
        <f t="shared" si="89"/>
        <v>Nov</v>
      </c>
      <c r="W834">
        <f t="shared" si="90"/>
        <v>2011</v>
      </c>
    </row>
    <row r="835" spans="1:23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4">
        <f t="shared" ref="I835:I898" si="91">(((J835/60)/60)/24)+DATE(1970,1,1)</f>
        <v>41748.878182870372</v>
      </c>
      <c r="J835">
        <v>1397941475</v>
      </c>
      <c r="K835" s="12">
        <f t="shared" ref="K835:K898" si="92">(((L835/60)/60)/24)+DATE(1970,1,1)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9">
        <f t="shared" ref="Q835:Q898" si="93">(E835/D835)*100</f>
        <v>101.66666666666666</v>
      </c>
      <c r="R835" s="11">
        <f t="shared" ref="R835:R898" si="94">E835/N835</f>
        <v>148.78048780487805</v>
      </c>
      <c r="S835" t="s">
        <v>8327</v>
      </c>
      <c r="T835" t="s">
        <v>8328</v>
      </c>
      <c r="U835">
        <f t="shared" ref="U835:U898" si="95">MONTH(K835)</f>
        <v>3</v>
      </c>
      <c r="V835" t="str">
        <f t="shared" ref="V835:V898" si="96">TEXT(U835*29, "mmm")</f>
        <v>Mar</v>
      </c>
      <c r="W835">
        <f t="shared" ref="W835:W898" si="97">YEAR(K835)</f>
        <v>2014</v>
      </c>
    </row>
    <row r="836" spans="1:23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4">
        <f t="shared" si="91"/>
        <v>41456.165972222225</v>
      </c>
      <c r="J836">
        <v>1372651140</v>
      </c>
      <c r="K836" s="12">
        <f t="shared" si="92"/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9">
        <f t="shared" si="93"/>
        <v>131.0181818181818</v>
      </c>
      <c r="R836" s="11">
        <f t="shared" si="94"/>
        <v>96.08</v>
      </c>
      <c r="S836" t="s">
        <v>8327</v>
      </c>
      <c r="T836" t="s">
        <v>8328</v>
      </c>
      <c r="U836">
        <f t="shared" si="95"/>
        <v>5</v>
      </c>
      <c r="V836" t="str">
        <f t="shared" si="96"/>
        <v>May</v>
      </c>
      <c r="W836">
        <f t="shared" si="97"/>
        <v>2013</v>
      </c>
    </row>
    <row r="837" spans="1:23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4">
        <f t="shared" si="91"/>
        <v>41048.125</v>
      </c>
      <c r="J837">
        <v>1337396400</v>
      </c>
      <c r="K837" s="12">
        <f t="shared" si="92"/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9">
        <f t="shared" si="93"/>
        <v>117.25000000000001</v>
      </c>
      <c r="R837" s="11">
        <f t="shared" si="94"/>
        <v>58.625</v>
      </c>
      <c r="S837" t="s">
        <v>8327</v>
      </c>
      <c r="T837" t="s">
        <v>8328</v>
      </c>
      <c r="U837">
        <f t="shared" si="95"/>
        <v>4</v>
      </c>
      <c r="V837" t="str">
        <f t="shared" si="96"/>
        <v>Apr</v>
      </c>
      <c r="W837">
        <f t="shared" si="97"/>
        <v>2012</v>
      </c>
    </row>
    <row r="838" spans="1:23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4">
        <f t="shared" si="91"/>
        <v>41554.056921296295</v>
      </c>
      <c r="J838">
        <v>1381108918</v>
      </c>
      <c r="K838" s="12">
        <f t="shared" si="92"/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9">
        <f t="shared" si="93"/>
        <v>100.93039999999999</v>
      </c>
      <c r="R838" s="11">
        <f t="shared" si="94"/>
        <v>109.70695652173914</v>
      </c>
      <c r="S838" t="s">
        <v>8327</v>
      </c>
      <c r="T838" t="s">
        <v>8328</v>
      </c>
      <c r="U838">
        <f t="shared" si="95"/>
        <v>9</v>
      </c>
      <c r="V838" t="str">
        <f t="shared" si="96"/>
        <v>Sep</v>
      </c>
      <c r="W838">
        <f t="shared" si="97"/>
        <v>2013</v>
      </c>
    </row>
    <row r="839" spans="1:23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4">
        <f t="shared" si="91"/>
        <v>41760.998402777775</v>
      </c>
      <c r="J839">
        <v>1398988662</v>
      </c>
      <c r="K839" s="12">
        <f t="shared" si="92"/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9">
        <f t="shared" si="93"/>
        <v>121.8</v>
      </c>
      <c r="R839" s="11">
        <f t="shared" si="94"/>
        <v>49.112903225806448</v>
      </c>
      <c r="S839" t="s">
        <v>8327</v>
      </c>
      <c r="T839" t="s">
        <v>8328</v>
      </c>
      <c r="U839">
        <f t="shared" si="95"/>
        <v>4</v>
      </c>
      <c r="V839" t="str">
        <f t="shared" si="96"/>
        <v>Apr</v>
      </c>
      <c r="W839">
        <f t="shared" si="97"/>
        <v>2014</v>
      </c>
    </row>
    <row r="840" spans="1:23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4">
        <f t="shared" si="91"/>
        <v>40925.897974537038</v>
      </c>
      <c r="J840">
        <v>1326835985</v>
      </c>
      <c r="K840" s="12">
        <f t="shared" si="92"/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9">
        <f t="shared" si="93"/>
        <v>145.4</v>
      </c>
      <c r="R840" s="11">
        <f t="shared" si="94"/>
        <v>47.672131147540981</v>
      </c>
      <c r="S840" t="s">
        <v>8327</v>
      </c>
      <c r="T840" t="s">
        <v>8328</v>
      </c>
      <c r="U840">
        <f t="shared" si="95"/>
        <v>12</v>
      </c>
      <c r="V840" t="str">
        <f t="shared" si="96"/>
        <v>Dec</v>
      </c>
      <c r="W840">
        <f t="shared" si="97"/>
        <v>2011</v>
      </c>
    </row>
    <row r="841" spans="1:23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4">
        <f t="shared" si="91"/>
        <v>41174.763379629629</v>
      </c>
      <c r="J841">
        <v>1348337956</v>
      </c>
      <c r="K841" s="12">
        <f t="shared" si="92"/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9">
        <f t="shared" si="93"/>
        <v>116.61660000000001</v>
      </c>
      <c r="R841" s="11">
        <f t="shared" si="94"/>
        <v>60.737812499999997</v>
      </c>
      <c r="S841" t="s">
        <v>8327</v>
      </c>
      <c r="T841" t="s">
        <v>8328</v>
      </c>
      <c r="U841">
        <f t="shared" si="95"/>
        <v>8</v>
      </c>
      <c r="V841" t="str">
        <f t="shared" si="96"/>
        <v>Aug</v>
      </c>
      <c r="W841">
        <f t="shared" si="97"/>
        <v>2012</v>
      </c>
    </row>
    <row r="842" spans="1:23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4">
        <f t="shared" si="91"/>
        <v>42637.226701388892</v>
      </c>
      <c r="J842">
        <v>1474694787</v>
      </c>
      <c r="K842" s="12">
        <f t="shared" si="92"/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9">
        <f t="shared" si="93"/>
        <v>120.4166</v>
      </c>
      <c r="R842" s="11">
        <f t="shared" si="94"/>
        <v>63.37715789473684</v>
      </c>
      <c r="S842" t="s">
        <v>8327</v>
      </c>
      <c r="T842" t="s">
        <v>8329</v>
      </c>
      <c r="U842">
        <f t="shared" si="95"/>
        <v>8</v>
      </c>
      <c r="V842" t="str">
        <f t="shared" si="96"/>
        <v>Aug</v>
      </c>
      <c r="W842">
        <f t="shared" si="97"/>
        <v>2016</v>
      </c>
    </row>
    <row r="843" spans="1:23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4">
        <f t="shared" si="91"/>
        <v>41953.88035879629</v>
      </c>
      <c r="J843">
        <v>1415653663</v>
      </c>
      <c r="K843" s="12">
        <f t="shared" si="92"/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9">
        <f t="shared" si="93"/>
        <v>101.32000000000001</v>
      </c>
      <c r="R843" s="11">
        <f t="shared" si="94"/>
        <v>53.893617021276597</v>
      </c>
      <c r="S843" t="s">
        <v>8327</v>
      </c>
      <c r="T843" t="s">
        <v>8329</v>
      </c>
      <c r="U843">
        <f t="shared" si="95"/>
        <v>10</v>
      </c>
      <c r="V843" t="str">
        <f t="shared" si="96"/>
        <v>Oct</v>
      </c>
      <c r="W843">
        <f t="shared" si="97"/>
        <v>2014</v>
      </c>
    </row>
    <row r="844" spans="1:23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4">
        <f t="shared" si="91"/>
        <v>41561.165972222225</v>
      </c>
      <c r="J844">
        <v>1381723140</v>
      </c>
      <c r="K844" s="12">
        <f t="shared" si="92"/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9">
        <f t="shared" si="93"/>
        <v>104.32</v>
      </c>
      <c r="R844" s="11">
        <f t="shared" si="94"/>
        <v>66.871794871794876</v>
      </c>
      <c r="S844" t="s">
        <v>8327</v>
      </c>
      <c r="T844" t="s">
        <v>8329</v>
      </c>
      <c r="U844">
        <f t="shared" si="95"/>
        <v>9</v>
      </c>
      <c r="V844" t="str">
        <f t="shared" si="96"/>
        <v>Sep</v>
      </c>
      <c r="W844">
        <f t="shared" si="97"/>
        <v>2013</v>
      </c>
    </row>
    <row r="845" spans="1:23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4">
        <f t="shared" si="91"/>
        <v>42712.333333333328</v>
      </c>
      <c r="J845">
        <v>1481184000</v>
      </c>
      <c r="K845" s="12">
        <f t="shared" si="92"/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9">
        <f t="shared" si="93"/>
        <v>267.13333333333333</v>
      </c>
      <c r="R845" s="11">
        <f t="shared" si="94"/>
        <v>63.102362204724407</v>
      </c>
      <c r="S845" t="s">
        <v>8327</v>
      </c>
      <c r="T845" t="s">
        <v>8329</v>
      </c>
      <c r="U845">
        <f t="shared" si="95"/>
        <v>11</v>
      </c>
      <c r="V845" t="str">
        <f t="shared" si="96"/>
        <v>Nov</v>
      </c>
      <c r="W845">
        <f t="shared" si="97"/>
        <v>2016</v>
      </c>
    </row>
    <row r="846" spans="1:23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4">
        <f t="shared" si="91"/>
        <v>41944.207638888889</v>
      </c>
      <c r="J846">
        <v>1414817940</v>
      </c>
      <c r="K846" s="12">
        <f t="shared" si="92"/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9">
        <f t="shared" si="93"/>
        <v>194.13333333333333</v>
      </c>
      <c r="R846" s="11">
        <f t="shared" si="94"/>
        <v>36.628930817610062</v>
      </c>
      <c r="S846" t="s">
        <v>8327</v>
      </c>
      <c r="T846" t="s">
        <v>8329</v>
      </c>
      <c r="U846">
        <f t="shared" si="95"/>
        <v>9</v>
      </c>
      <c r="V846" t="str">
        <f t="shared" si="96"/>
        <v>Sep</v>
      </c>
      <c r="W846">
        <f t="shared" si="97"/>
        <v>2014</v>
      </c>
    </row>
    <row r="847" spans="1:23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4">
        <f t="shared" si="91"/>
        <v>42618.165972222225</v>
      </c>
      <c r="J847">
        <v>1473047940</v>
      </c>
      <c r="K847" s="12">
        <f t="shared" si="92"/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9">
        <f t="shared" si="93"/>
        <v>120.3802</v>
      </c>
      <c r="R847" s="11">
        <f t="shared" si="94"/>
        <v>34.005706214689269</v>
      </c>
      <c r="S847" t="s">
        <v>8327</v>
      </c>
      <c r="T847" t="s">
        <v>8329</v>
      </c>
      <c r="U847">
        <f t="shared" si="95"/>
        <v>7</v>
      </c>
      <c r="V847" t="str">
        <f t="shared" si="96"/>
        <v>Jul</v>
      </c>
      <c r="W847">
        <f t="shared" si="97"/>
        <v>2016</v>
      </c>
    </row>
    <row r="848" spans="1:23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4">
        <f t="shared" si="91"/>
        <v>41708.583333333336</v>
      </c>
      <c r="J848">
        <v>1394460000</v>
      </c>
      <c r="K848" s="12">
        <f t="shared" si="92"/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9">
        <f t="shared" si="93"/>
        <v>122.00090909090908</v>
      </c>
      <c r="R848" s="11">
        <f t="shared" si="94"/>
        <v>28.553404255319148</v>
      </c>
      <c r="S848" t="s">
        <v>8327</v>
      </c>
      <c r="T848" t="s">
        <v>8329</v>
      </c>
      <c r="U848">
        <f t="shared" si="95"/>
        <v>2</v>
      </c>
      <c r="V848" t="str">
        <f t="shared" si="96"/>
        <v>Feb</v>
      </c>
      <c r="W848">
        <f t="shared" si="97"/>
        <v>2014</v>
      </c>
    </row>
    <row r="849" spans="1:23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4">
        <f t="shared" si="91"/>
        <v>42195.79833333334</v>
      </c>
      <c r="J849">
        <v>1436555376</v>
      </c>
      <c r="K849" s="12">
        <f t="shared" si="92"/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9">
        <f t="shared" si="93"/>
        <v>100</v>
      </c>
      <c r="R849" s="11">
        <f t="shared" si="94"/>
        <v>10</v>
      </c>
      <c r="S849" t="s">
        <v>8327</v>
      </c>
      <c r="T849" t="s">
        <v>8329</v>
      </c>
      <c r="U849">
        <f t="shared" si="95"/>
        <v>6</v>
      </c>
      <c r="V849" t="str">
        <f t="shared" si="96"/>
        <v>Jun</v>
      </c>
      <c r="W849">
        <f t="shared" si="97"/>
        <v>2015</v>
      </c>
    </row>
    <row r="850" spans="1:23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4">
        <f t="shared" si="91"/>
        <v>42108.792048611111</v>
      </c>
      <c r="J850">
        <v>1429038033</v>
      </c>
      <c r="K850" s="12">
        <f t="shared" si="92"/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9">
        <f t="shared" si="93"/>
        <v>100</v>
      </c>
      <c r="R850" s="11">
        <f t="shared" si="94"/>
        <v>18.75</v>
      </c>
      <c r="S850" t="s">
        <v>8327</v>
      </c>
      <c r="T850" t="s">
        <v>8329</v>
      </c>
      <c r="U850">
        <f t="shared" si="95"/>
        <v>3</v>
      </c>
      <c r="V850" t="str">
        <f t="shared" si="96"/>
        <v>Mar</v>
      </c>
      <c r="W850">
        <f t="shared" si="97"/>
        <v>2015</v>
      </c>
    </row>
    <row r="851" spans="1:23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4">
        <f t="shared" si="91"/>
        <v>42079.107222222221</v>
      </c>
      <c r="J851">
        <v>1426473264</v>
      </c>
      <c r="K851" s="12">
        <f t="shared" si="92"/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9">
        <f t="shared" si="93"/>
        <v>119.9</v>
      </c>
      <c r="R851" s="11">
        <f t="shared" si="94"/>
        <v>41.704347826086959</v>
      </c>
      <c r="S851" t="s">
        <v>8327</v>
      </c>
      <c r="T851" t="s">
        <v>8329</v>
      </c>
      <c r="U851">
        <f t="shared" si="95"/>
        <v>2</v>
      </c>
      <c r="V851" t="str">
        <f t="shared" si="96"/>
        <v>Feb</v>
      </c>
      <c r="W851">
        <f t="shared" si="97"/>
        <v>2015</v>
      </c>
    </row>
    <row r="852" spans="1:23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4">
        <f t="shared" si="91"/>
        <v>42485.207638888889</v>
      </c>
      <c r="J852">
        <v>1461560340</v>
      </c>
      <c r="K852" s="12">
        <f t="shared" si="92"/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9">
        <f t="shared" si="93"/>
        <v>155.17499999999998</v>
      </c>
      <c r="R852" s="11">
        <f t="shared" si="94"/>
        <v>46.669172932330824</v>
      </c>
      <c r="S852" t="s">
        <v>8327</v>
      </c>
      <c r="T852" t="s">
        <v>8329</v>
      </c>
      <c r="U852">
        <f t="shared" si="95"/>
        <v>3</v>
      </c>
      <c r="V852" t="str">
        <f t="shared" si="96"/>
        <v>Mar</v>
      </c>
      <c r="W852">
        <f t="shared" si="97"/>
        <v>2016</v>
      </c>
    </row>
    <row r="853" spans="1:23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4">
        <f t="shared" si="91"/>
        <v>42582.822916666672</v>
      </c>
      <c r="J853">
        <v>1469994300</v>
      </c>
      <c r="K853" s="12">
        <f t="shared" si="92"/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9">
        <f t="shared" si="93"/>
        <v>130.44999999999999</v>
      </c>
      <c r="R853" s="11">
        <f t="shared" si="94"/>
        <v>37.271428571428572</v>
      </c>
      <c r="S853" t="s">
        <v>8327</v>
      </c>
      <c r="T853" t="s">
        <v>8329</v>
      </c>
      <c r="U853">
        <f t="shared" si="95"/>
        <v>6</v>
      </c>
      <c r="V853" t="str">
        <f t="shared" si="96"/>
        <v>Jun</v>
      </c>
      <c r="W853">
        <f t="shared" si="97"/>
        <v>2016</v>
      </c>
    </row>
    <row r="854" spans="1:23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4">
        <f t="shared" si="91"/>
        <v>42667.875</v>
      </c>
      <c r="J854">
        <v>1477342800</v>
      </c>
      <c r="K854" s="12">
        <f t="shared" si="92"/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9">
        <f t="shared" si="93"/>
        <v>104.97142857142859</v>
      </c>
      <c r="R854" s="11">
        <f t="shared" si="94"/>
        <v>59.258064516129032</v>
      </c>
      <c r="S854" t="s">
        <v>8327</v>
      </c>
      <c r="T854" t="s">
        <v>8329</v>
      </c>
      <c r="U854">
        <f t="shared" si="95"/>
        <v>10</v>
      </c>
      <c r="V854" t="str">
        <f t="shared" si="96"/>
        <v>Oct</v>
      </c>
      <c r="W854">
        <f t="shared" si="97"/>
        <v>2016</v>
      </c>
    </row>
    <row r="855" spans="1:23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4">
        <f t="shared" si="91"/>
        <v>42051.832280092596</v>
      </c>
      <c r="J855">
        <v>1424116709</v>
      </c>
      <c r="K855" s="12">
        <f t="shared" si="92"/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9">
        <f t="shared" si="93"/>
        <v>100</v>
      </c>
      <c r="R855" s="11">
        <f t="shared" si="94"/>
        <v>30</v>
      </c>
      <c r="S855" t="s">
        <v>8327</v>
      </c>
      <c r="T855" t="s">
        <v>8329</v>
      </c>
      <c r="U855">
        <f t="shared" si="95"/>
        <v>1</v>
      </c>
      <c r="V855" t="str">
        <f t="shared" si="96"/>
        <v>Jan</v>
      </c>
      <c r="W855">
        <f t="shared" si="97"/>
        <v>2015</v>
      </c>
    </row>
    <row r="856" spans="1:23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4">
        <f t="shared" si="91"/>
        <v>42732.212337962963</v>
      </c>
      <c r="J856">
        <v>1482901546</v>
      </c>
      <c r="K856" s="12">
        <f t="shared" si="92"/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9">
        <f t="shared" si="93"/>
        <v>118.2205035971223</v>
      </c>
      <c r="R856" s="11">
        <f t="shared" si="94"/>
        <v>65.8623246492986</v>
      </c>
      <c r="S856" t="s">
        <v>8327</v>
      </c>
      <c r="T856" t="s">
        <v>8329</v>
      </c>
      <c r="U856">
        <f t="shared" si="95"/>
        <v>11</v>
      </c>
      <c r="V856" t="str">
        <f t="shared" si="96"/>
        <v>Nov</v>
      </c>
      <c r="W856">
        <f t="shared" si="97"/>
        <v>2016</v>
      </c>
    </row>
    <row r="857" spans="1:23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4">
        <f t="shared" si="91"/>
        <v>42575.125196759262</v>
      </c>
      <c r="J857">
        <v>1469329217</v>
      </c>
      <c r="K857" s="12">
        <f t="shared" si="92"/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9">
        <f t="shared" si="93"/>
        <v>103.44827586206897</v>
      </c>
      <c r="R857" s="11">
        <f t="shared" si="94"/>
        <v>31.914893617021278</v>
      </c>
      <c r="S857" t="s">
        <v>8327</v>
      </c>
      <c r="T857" t="s">
        <v>8329</v>
      </c>
      <c r="U857">
        <f t="shared" si="95"/>
        <v>6</v>
      </c>
      <c r="V857" t="str">
        <f t="shared" si="96"/>
        <v>Jun</v>
      </c>
      <c r="W857">
        <f t="shared" si="97"/>
        <v>2016</v>
      </c>
    </row>
    <row r="858" spans="1:23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4">
        <f t="shared" si="91"/>
        <v>42668.791666666672</v>
      </c>
      <c r="J858">
        <v>1477422000</v>
      </c>
      <c r="K858" s="12">
        <f t="shared" si="92"/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9">
        <f t="shared" si="93"/>
        <v>218.00000000000003</v>
      </c>
      <c r="R858" s="11">
        <f t="shared" si="94"/>
        <v>19.464285714285715</v>
      </c>
      <c r="S858" t="s">
        <v>8327</v>
      </c>
      <c r="T858" t="s">
        <v>8329</v>
      </c>
      <c r="U858">
        <f t="shared" si="95"/>
        <v>8</v>
      </c>
      <c r="V858" t="str">
        <f t="shared" si="96"/>
        <v>Aug</v>
      </c>
      <c r="W858">
        <f t="shared" si="97"/>
        <v>2016</v>
      </c>
    </row>
    <row r="859" spans="1:23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4">
        <f t="shared" si="91"/>
        <v>42333.623043981483</v>
      </c>
      <c r="J859">
        <v>1448463431</v>
      </c>
      <c r="K859" s="12">
        <f t="shared" si="92"/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9">
        <f t="shared" si="93"/>
        <v>100</v>
      </c>
      <c r="R859" s="11">
        <f t="shared" si="94"/>
        <v>50</v>
      </c>
      <c r="S859" t="s">
        <v>8327</v>
      </c>
      <c r="T859" t="s">
        <v>8329</v>
      </c>
      <c r="U859">
        <f t="shared" si="95"/>
        <v>10</v>
      </c>
      <c r="V859" t="str">
        <f t="shared" si="96"/>
        <v>Oct</v>
      </c>
      <c r="W859">
        <f t="shared" si="97"/>
        <v>2015</v>
      </c>
    </row>
    <row r="860" spans="1:23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4">
        <f t="shared" si="91"/>
        <v>42109.957638888889</v>
      </c>
      <c r="J860">
        <v>1429138740</v>
      </c>
      <c r="K860" s="12">
        <f t="shared" si="92"/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9">
        <f t="shared" si="93"/>
        <v>144.00583333333333</v>
      </c>
      <c r="R860" s="11">
        <f t="shared" si="94"/>
        <v>22.737763157894737</v>
      </c>
      <c r="S860" t="s">
        <v>8327</v>
      </c>
      <c r="T860" t="s">
        <v>8329</v>
      </c>
      <c r="U860">
        <f t="shared" si="95"/>
        <v>3</v>
      </c>
      <c r="V860" t="str">
        <f t="shared" si="96"/>
        <v>Mar</v>
      </c>
      <c r="W860">
        <f t="shared" si="97"/>
        <v>2015</v>
      </c>
    </row>
    <row r="861" spans="1:23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4">
        <f t="shared" si="91"/>
        <v>42159</v>
      </c>
      <c r="J861">
        <v>1433376000</v>
      </c>
      <c r="K861" s="12">
        <f t="shared" si="92"/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9">
        <f t="shared" si="93"/>
        <v>104.67500000000001</v>
      </c>
      <c r="R861" s="11">
        <f t="shared" si="94"/>
        <v>42.724489795918366</v>
      </c>
      <c r="S861" t="s">
        <v>8327</v>
      </c>
      <c r="T861" t="s">
        <v>8329</v>
      </c>
      <c r="U861">
        <f t="shared" si="95"/>
        <v>5</v>
      </c>
      <c r="V861" t="str">
        <f t="shared" si="96"/>
        <v>May</v>
      </c>
      <c r="W861">
        <f t="shared" si="97"/>
        <v>2015</v>
      </c>
    </row>
    <row r="862" spans="1:23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4">
        <f t="shared" si="91"/>
        <v>41600.524456018517</v>
      </c>
      <c r="J862">
        <v>1385123713</v>
      </c>
      <c r="K862" s="12">
        <f t="shared" si="92"/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9">
        <f t="shared" si="93"/>
        <v>18.142857142857142</v>
      </c>
      <c r="R862" s="11">
        <f t="shared" si="94"/>
        <v>52.916666666666664</v>
      </c>
      <c r="S862" t="s">
        <v>8327</v>
      </c>
      <c r="T862" t="s">
        <v>8330</v>
      </c>
      <c r="U862">
        <f t="shared" si="95"/>
        <v>10</v>
      </c>
      <c r="V862" t="str">
        <f t="shared" si="96"/>
        <v>Oct</v>
      </c>
      <c r="W862">
        <f t="shared" si="97"/>
        <v>2013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4">
        <f t="shared" si="91"/>
        <v>42629.965324074074</v>
      </c>
      <c r="J863">
        <v>1474067404</v>
      </c>
      <c r="K863" s="12">
        <f t="shared" si="92"/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9">
        <f t="shared" si="93"/>
        <v>2.2444444444444445</v>
      </c>
      <c r="R863" s="11">
        <f t="shared" si="94"/>
        <v>50.5</v>
      </c>
      <c r="S863" t="s">
        <v>8327</v>
      </c>
      <c r="T863" t="s">
        <v>8330</v>
      </c>
      <c r="U863">
        <f t="shared" si="95"/>
        <v>8</v>
      </c>
      <c r="V863" t="str">
        <f t="shared" si="96"/>
        <v>Aug</v>
      </c>
      <c r="W863">
        <f t="shared" si="97"/>
        <v>2016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4">
        <f t="shared" si="91"/>
        <v>41589.596620370372</v>
      </c>
      <c r="J864">
        <v>1384179548</v>
      </c>
      <c r="K864" s="12">
        <f t="shared" si="92"/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9">
        <f t="shared" si="93"/>
        <v>0.33999999999999997</v>
      </c>
      <c r="R864" s="11">
        <f t="shared" si="94"/>
        <v>42.5</v>
      </c>
      <c r="S864" t="s">
        <v>8327</v>
      </c>
      <c r="T864" t="s">
        <v>8330</v>
      </c>
      <c r="U864">
        <f t="shared" si="95"/>
        <v>10</v>
      </c>
      <c r="V864" t="str">
        <f t="shared" si="96"/>
        <v>Oct</v>
      </c>
      <c r="W864">
        <f t="shared" si="97"/>
        <v>2013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4">
        <f t="shared" si="91"/>
        <v>40951.117662037039</v>
      </c>
      <c r="J865">
        <v>1329014966</v>
      </c>
      <c r="K865" s="12">
        <f t="shared" si="92"/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9">
        <f t="shared" si="93"/>
        <v>4.5</v>
      </c>
      <c r="R865" s="11">
        <f t="shared" si="94"/>
        <v>18</v>
      </c>
      <c r="S865" t="s">
        <v>8327</v>
      </c>
      <c r="T865" t="s">
        <v>8330</v>
      </c>
      <c r="U865">
        <f t="shared" si="95"/>
        <v>1</v>
      </c>
      <c r="V865" t="str">
        <f t="shared" si="96"/>
        <v>Jan</v>
      </c>
      <c r="W865">
        <f t="shared" si="97"/>
        <v>2012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4">
        <f t="shared" si="91"/>
        <v>41563.415972222225</v>
      </c>
      <c r="J866">
        <v>1381917540</v>
      </c>
      <c r="K866" s="12">
        <f t="shared" si="92"/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9">
        <f t="shared" si="93"/>
        <v>41.53846153846154</v>
      </c>
      <c r="R866" s="11">
        <f t="shared" si="94"/>
        <v>34.177215189873415</v>
      </c>
      <c r="S866" t="s">
        <v>8327</v>
      </c>
      <c r="T866" t="s">
        <v>8330</v>
      </c>
      <c r="U866">
        <f t="shared" si="95"/>
        <v>9</v>
      </c>
      <c r="V866" t="str">
        <f t="shared" si="96"/>
        <v>Sep</v>
      </c>
      <c r="W866">
        <f t="shared" si="97"/>
        <v>2013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4">
        <f t="shared" si="91"/>
        <v>41290.77311342593</v>
      </c>
      <c r="J867">
        <v>1358361197</v>
      </c>
      <c r="K867" s="12">
        <f t="shared" si="92"/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9">
        <f t="shared" si="93"/>
        <v>2.0454545454545454</v>
      </c>
      <c r="R867" s="11">
        <f t="shared" si="94"/>
        <v>22.5</v>
      </c>
      <c r="S867" t="s">
        <v>8327</v>
      </c>
      <c r="T867" t="s">
        <v>8330</v>
      </c>
      <c r="U867">
        <f t="shared" si="95"/>
        <v>11</v>
      </c>
      <c r="V867" t="str">
        <f t="shared" si="96"/>
        <v>Nov</v>
      </c>
      <c r="W867">
        <f t="shared" si="97"/>
        <v>2012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4">
        <f t="shared" si="91"/>
        <v>42063.631944444445</v>
      </c>
      <c r="J868">
        <v>1425136200</v>
      </c>
      <c r="K868" s="12">
        <f t="shared" si="92"/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9">
        <f t="shared" si="93"/>
        <v>18.285714285714285</v>
      </c>
      <c r="R868" s="11">
        <f t="shared" si="94"/>
        <v>58.18181818181818</v>
      </c>
      <c r="S868" t="s">
        <v>8327</v>
      </c>
      <c r="T868" t="s">
        <v>8330</v>
      </c>
      <c r="U868">
        <f t="shared" si="95"/>
        <v>1</v>
      </c>
      <c r="V868" t="str">
        <f t="shared" si="96"/>
        <v>Jan</v>
      </c>
      <c r="W868">
        <f t="shared" si="97"/>
        <v>2015</v>
      </c>
    </row>
    <row r="869" spans="1:23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4">
        <f t="shared" si="91"/>
        <v>40148.207638888889</v>
      </c>
      <c r="J869">
        <v>1259643540</v>
      </c>
      <c r="K869" s="12">
        <f t="shared" si="92"/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9">
        <f t="shared" si="93"/>
        <v>24.02</v>
      </c>
      <c r="R869" s="11">
        <f t="shared" si="94"/>
        <v>109.18181818181819</v>
      </c>
      <c r="S869" t="s">
        <v>8327</v>
      </c>
      <c r="T869" t="s">
        <v>8330</v>
      </c>
      <c r="U869">
        <f t="shared" si="95"/>
        <v>10</v>
      </c>
      <c r="V869" t="str">
        <f t="shared" si="96"/>
        <v>Oct</v>
      </c>
      <c r="W869">
        <f t="shared" si="97"/>
        <v>2009</v>
      </c>
    </row>
    <row r="870" spans="1:23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4">
        <f t="shared" si="91"/>
        <v>41646.027754629627</v>
      </c>
      <c r="J870">
        <v>1389055198</v>
      </c>
      <c r="K870" s="12">
        <f t="shared" si="92"/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9">
        <f t="shared" si="93"/>
        <v>0.1111111111111111</v>
      </c>
      <c r="R870" s="11">
        <f t="shared" si="94"/>
        <v>50</v>
      </c>
      <c r="S870" t="s">
        <v>8327</v>
      </c>
      <c r="T870" t="s">
        <v>8330</v>
      </c>
      <c r="U870">
        <f t="shared" si="95"/>
        <v>12</v>
      </c>
      <c r="V870" t="str">
        <f t="shared" si="96"/>
        <v>Dec</v>
      </c>
      <c r="W870">
        <f t="shared" si="97"/>
        <v>2013</v>
      </c>
    </row>
    <row r="871" spans="1:23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4">
        <f t="shared" si="91"/>
        <v>41372.803900462961</v>
      </c>
      <c r="J871">
        <v>1365448657</v>
      </c>
      <c r="K871" s="12">
        <f t="shared" si="92"/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9">
        <f t="shared" si="93"/>
        <v>11.818181818181818</v>
      </c>
      <c r="R871" s="11">
        <f t="shared" si="94"/>
        <v>346.66666666666669</v>
      </c>
      <c r="S871" t="s">
        <v>8327</v>
      </c>
      <c r="T871" t="s">
        <v>8330</v>
      </c>
      <c r="U871">
        <f t="shared" si="95"/>
        <v>3</v>
      </c>
      <c r="V871" t="str">
        <f t="shared" si="96"/>
        <v>Mar</v>
      </c>
      <c r="W871">
        <f t="shared" si="97"/>
        <v>2013</v>
      </c>
    </row>
    <row r="872" spans="1:23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4">
        <f t="shared" si="91"/>
        <v>41518.022256944445</v>
      </c>
      <c r="J872">
        <v>1377995523</v>
      </c>
      <c r="K872" s="12">
        <f t="shared" si="92"/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9">
        <f t="shared" si="93"/>
        <v>0.31</v>
      </c>
      <c r="R872" s="11">
        <f t="shared" si="94"/>
        <v>12.4</v>
      </c>
      <c r="S872" t="s">
        <v>8327</v>
      </c>
      <c r="T872" t="s">
        <v>8330</v>
      </c>
      <c r="U872">
        <f t="shared" si="95"/>
        <v>8</v>
      </c>
      <c r="V872" t="str">
        <f t="shared" si="96"/>
        <v>Aug</v>
      </c>
      <c r="W872">
        <f t="shared" si="97"/>
        <v>2013</v>
      </c>
    </row>
    <row r="873" spans="1:23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4">
        <f t="shared" si="91"/>
        <v>41607.602951388886</v>
      </c>
      <c r="J873">
        <v>1385735295</v>
      </c>
      <c r="K873" s="12">
        <f t="shared" si="92"/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9">
        <f t="shared" si="93"/>
        <v>5.416666666666667</v>
      </c>
      <c r="R873" s="11">
        <f t="shared" si="94"/>
        <v>27.083333333333332</v>
      </c>
      <c r="S873" t="s">
        <v>8327</v>
      </c>
      <c r="T873" t="s">
        <v>8330</v>
      </c>
      <c r="U873">
        <f t="shared" si="95"/>
        <v>10</v>
      </c>
      <c r="V873" t="str">
        <f t="shared" si="96"/>
        <v>Oct</v>
      </c>
      <c r="W873">
        <f t="shared" si="97"/>
        <v>2013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4">
        <f t="shared" si="91"/>
        <v>40612.825543981482</v>
      </c>
      <c r="J874">
        <v>1299786527</v>
      </c>
      <c r="K874" s="12">
        <f t="shared" si="92"/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9">
        <f t="shared" si="93"/>
        <v>0.8125</v>
      </c>
      <c r="R874" s="11">
        <f t="shared" si="94"/>
        <v>32.5</v>
      </c>
      <c r="S874" t="s">
        <v>8327</v>
      </c>
      <c r="T874" t="s">
        <v>8330</v>
      </c>
      <c r="U874">
        <f t="shared" si="95"/>
        <v>1</v>
      </c>
      <c r="V874" t="str">
        <f t="shared" si="96"/>
        <v>Jan</v>
      </c>
      <c r="W874">
        <f t="shared" si="97"/>
        <v>2011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4">
        <f t="shared" si="91"/>
        <v>41224.208796296298</v>
      </c>
      <c r="J875">
        <v>1352610040</v>
      </c>
      <c r="K875" s="12">
        <f t="shared" si="92"/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9">
        <f t="shared" si="93"/>
        <v>1.2857142857142856</v>
      </c>
      <c r="R875" s="11">
        <f t="shared" si="94"/>
        <v>9</v>
      </c>
      <c r="S875" t="s">
        <v>8327</v>
      </c>
      <c r="T875" t="s">
        <v>8330</v>
      </c>
      <c r="U875">
        <f t="shared" si="95"/>
        <v>10</v>
      </c>
      <c r="V875" t="str">
        <f t="shared" si="96"/>
        <v>Oct</v>
      </c>
      <c r="W875">
        <f t="shared" si="97"/>
        <v>2012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4">
        <f t="shared" si="91"/>
        <v>41398.583726851852</v>
      </c>
      <c r="J876">
        <v>1367676034</v>
      </c>
      <c r="K876" s="12">
        <f t="shared" si="92"/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9">
        <f t="shared" si="93"/>
        <v>24.333333333333336</v>
      </c>
      <c r="R876" s="11">
        <f t="shared" si="94"/>
        <v>34.761904761904759</v>
      </c>
      <c r="S876" t="s">
        <v>8327</v>
      </c>
      <c r="T876" t="s">
        <v>8330</v>
      </c>
      <c r="U876">
        <f t="shared" si="95"/>
        <v>4</v>
      </c>
      <c r="V876" t="str">
        <f t="shared" si="96"/>
        <v>Apr</v>
      </c>
      <c r="W876">
        <f t="shared" si="97"/>
        <v>2013</v>
      </c>
    </row>
    <row r="877" spans="1:23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4">
        <f t="shared" si="91"/>
        <v>42268.723738425921</v>
      </c>
      <c r="J877">
        <v>1442856131</v>
      </c>
      <c r="K877" s="12">
        <f t="shared" si="92"/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9">
        <f t="shared" si="93"/>
        <v>0</v>
      </c>
      <c r="R877" s="11" t="e">
        <f t="shared" si="94"/>
        <v>#DIV/0!</v>
      </c>
      <c r="S877" t="s">
        <v>8327</v>
      </c>
      <c r="T877" t="s">
        <v>8330</v>
      </c>
      <c r="U877">
        <f t="shared" si="95"/>
        <v>9</v>
      </c>
      <c r="V877" t="str">
        <f t="shared" si="96"/>
        <v>Sep</v>
      </c>
      <c r="W877">
        <f t="shared" si="97"/>
        <v>2015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4">
        <f t="shared" si="91"/>
        <v>41309.496840277774</v>
      </c>
      <c r="J878">
        <v>1359978927</v>
      </c>
      <c r="K878" s="12">
        <f t="shared" si="92"/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9">
        <f t="shared" si="93"/>
        <v>40.799492385786799</v>
      </c>
      <c r="R878" s="11">
        <f t="shared" si="94"/>
        <v>28.577777777777779</v>
      </c>
      <c r="S878" t="s">
        <v>8327</v>
      </c>
      <c r="T878" t="s">
        <v>8330</v>
      </c>
      <c r="U878">
        <f t="shared" si="95"/>
        <v>1</v>
      </c>
      <c r="V878" t="str">
        <f t="shared" si="96"/>
        <v>Jan</v>
      </c>
      <c r="W878">
        <f t="shared" si="97"/>
        <v>2013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4">
        <f t="shared" si="91"/>
        <v>41627.788888888892</v>
      </c>
      <c r="J879">
        <v>1387479360</v>
      </c>
      <c r="K879" s="12">
        <f t="shared" si="92"/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9">
        <f t="shared" si="93"/>
        <v>67.55</v>
      </c>
      <c r="R879" s="11">
        <f t="shared" si="94"/>
        <v>46.586206896551722</v>
      </c>
      <c r="S879" t="s">
        <v>8327</v>
      </c>
      <c r="T879" t="s">
        <v>8330</v>
      </c>
      <c r="U879">
        <f t="shared" si="95"/>
        <v>11</v>
      </c>
      <c r="V879" t="str">
        <f t="shared" si="96"/>
        <v>Nov</v>
      </c>
      <c r="W879">
        <f t="shared" si="97"/>
        <v>2013</v>
      </c>
    </row>
    <row r="880" spans="1:23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4">
        <f t="shared" si="91"/>
        <v>40535.232916666668</v>
      </c>
      <c r="J880">
        <v>1293082524</v>
      </c>
      <c r="K880" s="12">
        <f t="shared" si="92"/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9">
        <f t="shared" si="93"/>
        <v>1.3</v>
      </c>
      <c r="R880" s="11">
        <f t="shared" si="94"/>
        <v>32.5</v>
      </c>
      <c r="S880" t="s">
        <v>8327</v>
      </c>
      <c r="T880" t="s">
        <v>8330</v>
      </c>
      <c r="U880">
        <f t="shared" si="95"/>
        <v>11</v>
      </c>
      <c r="V880" t="str">
        <f t="shared" si="96"/>
        <v>Nov</v>
      </c>
      <c r="W880">
        <f t="shared" si="97"/>
        <v>2010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4">
        <f t="shared" si="91"/>
        <v>41058.829918981479</v>
      </c>
      <c r="J881">
        <v>1338321305</v>
      </c>
      <c r="K881" s="12">
        <f t="shared" si="92"/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9">
        <f t="shared" si="93"/>
        <v>30.666666666666664</v>
      </c>
      <c r="R881" s="11">
        <f t="shared" si="94"/>
        <v>21.466666666666665</v>
      </c>
      <c r="S881" t="s">
        <v>8327</v>
      </c>
      <c r="T881" t="s">
        <v>8330</v>
      </c>
      <c r="U881">
        <f t="shared" si="95"/>
        <v>5</v>
      </c>
      <c r="V881" t="str">
        <f t="shared" si="96"/>
        <v>May</v>
      </c>
      <c r="W881">
        <f t="shared" si="97"/>
        <v>2012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4">
        <f t="shared" si="91"/>
        <v>41212.32104166667</v>
      </c>
      <c r="J882">
        <v>1351582938</v>
      </c>
      <c r="K882" s="12">
        <f t="shared" si="92"/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9">
        <f t="shared" si="93"/>
        <v>2.9894179894179893</v>
      </c>
      <c r="R882" s="11">
        <f t="shared" si="94"/>
        <v>14.125</v>
      </c>
      <c r="S882" t="s">
        <v>8327</v>
      </c>
      <c r="T882" t="s">
        <v>8331</v>
      </c>
      <c r="U882">
        <f t="shared" si="95"/>
        <v>9</v>
      </c>
      <c r="V882" t="str">
        <f t="shared" si="96"/>
        <v>Sep</v>
      </c>
      <c r="W882">
        <f t="shared" si="97"/>
        <v>2012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4">
        <f t="shared" si="91"/>
        <v>40922.25099537037</v>
      </c>
      <c r="J883">
        <v>1326520886</v>
      </c>
      <c r="K883" s="12">
        <f t="shared" si="92"/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9">
        <f t="shared" si="93"/>
        <v>0.8</v>
      </c>
      <c r="R883" s="11">
        <f t="shared" si="94"/>
        <v>30</v>
      </c>
      <c r="S883" t="s">
        <v>8327</v>
      </c>
      <c r="T883" t="s">
        <v>8331</v>
      </c>
      <c r="U883">
        <f t="shared" si="95"/>
        <v>11</v>
      </c>
      <c r="V883" t="str">
        <f t="shared" si="96"/>
        <v>Nov</v>
      </c>
      <c r="W883">
        <f t="shared" si="97"/>
        <v>2011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4">
        <f t="shared" si="91"/>
        <v>40792.860532407409</v>
      </c>
      <c r="J884">
        <v>1315341550</v>
      </c>
      <c r="K884" s="12">
        <f t="shared" si="92"/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9">
        <f t="shared" si="93"/>
        <v>20.133333333333333</v>
      </c>
      <c r="R884" s="11">
        <f t="shared" si="94"/>
        <v>21.571428571428573</v>
      </c>
      <c r="S884" t="s">
        <v>8327</v>
      </c>
      <c r="T884" t="s">
        <v>8331</v>
      </c>
      <c r="U884">
        <f t="shared" si="95"/>
        <v>8</v>
      </c>
      <c r="V884" t="str">
        <f t="shared" si="96"/>
        <v>Aug</v>
      </c>
      <c r="W884">
        <f t="shared" si="97"/>
        <v>2011</v>
      </c>
    </row>
    <row r="885" spans="1:23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4">
        <f t="shared" si="91"/>
        <v>42431.935590277775</v>
      </c>
      <c r="J885">
        <v>1456957635</v>
      </c>
      <c r="K885" s="12">
        <f t="shared" si="92"/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9">
        <f t="shared" si="93"/>
        <v>40.020000000000003</v>
      </c>
      <c r="R885" s="11">
        <f t="shared" si="94"/>
        <v>83.375</v>
      </c>
      <c r="S885" t="s">
        <v>8327</v>
      </c>
      <c r="T885" t="s">
        <v>8331</v>
      </c>
      <c r="U885">
        <f t="shared" si="95"/>
        <v>1</v>
      </c>
      <c r="V885" t="str">
        <f t="shared" si="96"/>
        <v>Jan</v>
      </c>
      <c r="W885">
        <f t="shared" si="97"/>
        <v>2016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4">
        <f t="shared" si="91"/>
        <v>41041.104861111111</v>
      </c>
      <c r="J886">
        <v>1336789860</v>
      </c>
      <c r="K886" s="12">
        <f t="shared" si="92"/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9">
        <f t="shared" si="93"/>
        <v>1</v>
      </c>
      <c r="R886" s="11">
        <f t="shared" si="94"/>
        <v>10</v>
      </c>
      <c r="S886" t="s">
        <v>8327</v>
      </c>
      <c r="T886" t="s">
        <v>8331</v>
      </c>
      <c r="U886">
        <f t="shared" si="95"/>
        <v>3</v>
      </c>
      <c r="V886" t="str">
        <f t="shared" si="96"/>
        <v>Mar</v>
      </c>
      <c r="W886">
        <f t="shared" si="97"/>
        <v>2012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4">
        <f t="shared" si="91"/>
        <v>42734.941099537042</v>
      </c>
      <c r="J887">
        <v>1483137311</v>
      </c>
      <c r="K887" s="12">
        <f t="shared" si="92"/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9">
        <f t="shared" si="93"/>
        <v>75</v>
      </c>
      <c r="R887" s="11">
        <f t="shared" si="94"/>
        <v>35.714285714285715</v>
      </c>
      <c r="S887" t="s">
        <v>8327</v>
      </c>
      <c r="T887" t="s">
        <v>8331</v>
      </c>
      <c r="U887">
        <f t="shared" si="95"/>
        <v>12</v>
      </c>
      <c r="V887" t="str">
        <f t="shared" si="96"/>
        <v>Dec</v>
      </c>
      <c r="W887">
        <f t="shared" si="97"/>
        <v>2016</v>
      </c>
    </row>
    <row r="888" spans="1:23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4">
        <f t="shared" si="91"/>
        <v>42628.870520833334</v>
      </c>
      <c r="J888">
        <v>1473972813</v>
      </c>
      <c r="K888" s="12">
        <f t="shared" si="92"/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9">
        <f t="shared" si="93"/>
        <v>41</v>
      </c>
      <c r="R888" s="11">
        <f t="shared" si="94"/>
        <v>29.285714285714285</v>
      </c>
      <c r="S888" t="s">
        <v>8327</v>
      </c>
      <c r="T888" t="s">
        <v>8331</v>
      </c>
      <c r="U888">
        <f t="shared" si="95"/>
        <v>8</v>
      </c>
      <c r="V888" t="str">
        <f t="shared" si="96"/>
        <v>Aug</v>
      </c>
      <c r="W888">
        <f t="shared" si="97"/>
        <v>2016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4">
        <f t="shared" si="91"/>
        <v>41056.958969907406</v>
      </c>
      <c r="J889">
        <v>1338159655</v>
      </c>
      <c r="K889" s="12">
        <f t="shared" si="92"/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9">
        <f t="shared" si="93"/>
        <v>0</v>
      </c>
      <c r="R889" s="11" t="e">
        <f t="shared" si="94"/>
        <v>#DIV/0!</v>
      </c>
      <c r="S889" t="s">
        <v>8327</v>
      </c>
      <c r="T889" t="s">
        <v>8331</v>
      </c>
      <c r="U889">
        <f t="shared" si="95"/>
        <v>4</v>
      </c>
      <c r="V889" t="str">
        <f t="shared" si="96"/>
        <v>Apr</v>
      </c>
      <c r="W889">
        <f t="shared" si="97"/>
        <v>2012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4">
        <f t="shared" si="91"/>
        <v>40787.25</v>
      </c>
      <c r="J890">
        <v>1314856800</v>
      </c>
      <c r="K890" s="12">
        <f t="shared" si="92"/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9">
        <f t="shared" si="93"/>
        <v>7.1999999999999993</v>
      </c>
      <c r="R890" s="11">
        <f t="shared" si="94"/>
        <v>18</v>
      </c>
      <c r="S890" t="s">
        <v>8327</v>
      </c>
      <c r="T890" t="s">
        <v>8331</v>
      </c>
      <c r="U890">
        <f t="shared" si="95"/>
        <v>7</v>
      </c>
      <c r="V890" t="str">
        <f t="shared" si="96"/>
        <v>Jul</v>
      </c>
      <c r="W890">
        <f t="shared" si="97"/>
        <v>2011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4">
        <f t="shared" si="91"/>
        <v>41917.784062500003</v>
      </c>
      <c r="J891">
        <v>1412534943</v>
      </c>
      <c r="K891" s="12">
        <f t="shared" si="92"/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9">
        <f t="shared" si="93"/>
        <v>9.4412800000000008</v>
      </c>
      <c r="R891" s="11">
        <f t="shared" si="94"/>
        <v>73.760000000000005</v>
      </c>
      <c r="S891" t="s">
        <v>8327</v>
      </c>
      <c r="T891" t="s">
        <v>8331</v>
      </c>
      <c r="U891">
        <f t="shared" si="95"/>
        <v>9</v>
      </c>
      <c r="V891" t="str">
        <f t="shared" si="96"/>
        <v>Sep</v>
      </c>
      <c r="W891">
        <f t="shared" si="97"/>
        <v>2014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4">
        <f t="shared" si="91"/>
        <v>41599.740497685183</v>
      </c>
      <c r="J892">
        <v>1385055979</v>
      </c>
      <c r="K892" s="12">
        <f t="shared" si="92"/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9">
        <f t="shared" si="93"/>
        <v>4.1666666666666661</v>
      </c>
      <c r="R892" s="11">
        <f t="shared" si="94"/>
        <v>31.25</v>
      </c>
      <c r="S892" t="s">
        <v>8327</v>
      </c>
      <c r="T892" t="s">
        <v>8331</v>
      </c>
      <c r="U892">
        <f t="shared" si="95"/>
        <v>10</v>
      </c>
      <c r="V892" t="str">
        <f t="shared" si="96"/>
        <v>Oct</v>
      </c>
      <c r="W892">
        <f t="shared" si="97"/>
        <v>2013</v>
      </c>
    </row>
    <row r="893" spans="1:23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4">
        <f t="shared" si="91"/>
        <v>41872.031597222223</v>
      </c>
      <c r="J893">
        <v>1408581930</v>
      </c>
      <c r="K893" s="12">
        <f t="shared" si="92"/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9">
        <f t="shared" si="93"/>
        <v>3.25</v>
      </c>
      <c r="R893" s="11">
        <f t="shared" si="94"/>
        <v>28.888888888888889</v>
      </c>
      <c r="S893" t="s">
        <v>8327</v>
      </c>
      <c r="T893" t="s">
        <v>8331</v>
      </c>
      <c r="U893">
        <f t="shared" si="95"/>
        <v>7</v>
      </c>
      <c r="V893" t="str">
        <f t="shared" si="96"/>
        <v>Jul</v>
      </c>
      <c r="W893">
        <f t="shared" si="97"/>
        <v>2014</v>
      </c>
    </row>
    <row r="894" spans="1:23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4">
        <f t="shared" si="91"/>
        <v>40391.166666666664</v>
      </c>
      <c r="J894">
        <v>1280635200</v>
      </c>
      <c r="K894" s="12">
        <f t="shared" si="92"/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9">
        <f t="shared" si="93"/>
        <v>40.75</v>
      </c>
      <c r="R894" s="11">
        <f t="shared" si="94"/>
        <v>143.8235294117647</v>
      </c>
      <c r="S894" t="s">
        <v>8327</v>
      </c>
      <c r="T894" t="s">
        <v>8331</v>
      </c>
      <c r="U894">
        <f t="shared" si="95"/>
        <v>5</v>
      </c>
      <c r="V894" t="str">
        <f t="shared" si="96"/>
        <v>May</v>
      </c>
      <c r="W894">
        <f t="shared" si="97"/>
        <v>2010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4">
        <f t="shared" si="91"/>
        <v>42095.856053240743</v>
      </c>
      <c r="J895">
        <v>1427920363</v>
      </c>
      <c r="K895" s="12">
        <f t="shared" si="92"/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9">
        <f t="shared" si="93"/>
        <v>10</v>
      </c>
      <c r="R895" s="11">
        <f t="shared" si="94"/>
        <v>40</v>
      </c>
      <c r="S895" t="s">
        <v>8327</v>
      </c>
      <c r="T895" t="s">
        <v>8331</v>
      </c>
      <c r="U895">
        <f t="shared" si="95"/>
        <v>3</v>
      </c>
      <c r="V895" t="str">
        <f t="shared" si="96"/>
        <v>Mar</v>
      </c>
      <c r="W895">
        <f t="shared" si="97"/>
        <v>2015</v>
      </c>
    </row>
    <row r="896" spans="1:23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4">
        <f t="shared" si="91"/>
        <v>42526.981597222228</v>
      </c>
      <c r="J896">
        <v>1465169610</v>
      </c>
      <c r="K896" s="12">
        <f t="shared" si="92"/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9">
        <f t="shared" si="93"/>
        <v>39.17</v>
      </c>
      <c r="R896" s="11">
        <f t="shared" si="94"/>
        <v>147.81132075471697</v>
      </c>
      <c r="S896" t="s">
        <v>8327</v>
      </c>
      <c r="T896" t="s">
        <v>8331</v>
      </c>
      <c r="U896">
        <f t="shared" si="95"/>
        <v>5</v>
      </c>
      <c r="V896" t="str">
        <f t="shared" si="96"/>
        <v>May</v>
      </c>
      <c r="W896">
        <f t="shared" si="97"/>
        <v>2016</v>
      </c>
    </row>
    <row r="897" spans="1:23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4">
        <f t="shared" si="91"/>
        <v>40476.127650462964</v>
      </c>
      <c r="J897">
        <v>1287975829</v>
      </c>
      <c r="K897" s="12">
        <f t="shared" si="92"/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9">
        <f t="shared" si="93"/>
        <v>2.4375</v>
      </c>
      <c r="R897" s="11">
        <f t="shared" si="94"/>
        <v>27.857142857142858</v>
      </c>
      <c r="S897" t="s">
        <v>8327</v>
      </c>
      <c r="T897" t="s">
        <v>8331</v>
      </c>
      <c r="U897">
        <f t="shared" si="95"/>
        <v>9</v>
      </c>
      <c r="V897" t="str">
        <f t="shared" si="96"/>
        <v>Sep</v>
      </c>
      <c r="W897">
        <f t="shared" si="97"/>
        <v>2010</v>
      </c>
    </row>
    <row r="898" spans="1:23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4">
        <f t="shared" si="91"/>
        <v>42244.166666666672</v>
      </c>
      <c r="J898">
        <v>1440734400</v>
      </c>
      <c r="K898" s="12">
        <f t="shared" si="92"/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9">
        <f t="shared" si="93"/>
        <v>40</v>
      </c>
      <c r="R898" s="11">
        <f t="shared" si="94"/>
        <v>44.444444444444443</v>
      </c>
      <c r="S898" t="s">
        <v>8327</v>
      </c>
      <c r="T898" t="s">
        <v>8331</v>
      </c>
      <c r="U898">
        <f t="shared" si="95"/>
        <v>8</v>
      </c>
      <c r="V898" t="str">
        <f t="shared" si="96"/>
        <v>Aug</v>
      </c>
      <c r="W898">
        <f t="shared" si="97"/>
        <v>2015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4">
        <f t="shared" ref="I899:I962" si="98">(((J899/60)/60)/24)+DATE(1970,1,1)</f>
        <v>41241.730416666665</v>
      </c>
      <c r="J899">
        <v>1354123908</v>
      </c>
      <c r="K899" s="12">
        <f t="shared" ref="K899:K962" si="99">(((L899/60)/60)/24)+DATE(1970,1,1)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9">
        <f t="shared" ref="Q899:Q962" si="100">(E899/D899)*100</f>
        <v>0</v>
      </c>
      <c r="R899" s="11" t="e">
        <f t="shared" ref="R899:R962" si="101">E899/N899</f>
        <v>#DIV/0!</v>
      </c>
      <c r="S899" t="s">
        <v>8327</v>
      </c>
      <c r="T899" t="s">
        <v>8331</v>
      </c>
      <c r="U899">
        <f t="shared" ref="U899:U962" si="102">MONTH(K899)</f>
        <v>10</v>
      </c>
      <c r="V899" t="str">
        <f t="shared" ref="V899:V962" si="103">TEXT(U899*29, "mmm")</f>
        <v>Oct</v>
      </c>
      <c r="W899">
        <f t="shared" ref="W899:W962" si="104">YEAR(K899)</f>
        <v>2012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4">
        <f t="shared" si="98"/>
        <v>40923.758217592593</v>
      </c>
      <c r="J900">
        <v>1326651110</v>
      </c>
      <c r="K900" s="12">
        <f t="shared" si="99"/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9">
        <f t="shared" si="100"/>
        <v>2.8000000000000003</v>
      </c>
      <c r="R900" s="11">
        <f t="shared" si="101"/>
        <v>35</v>
      </c>
      <c r="S900" t="s">
        <v>8327</v>
      </c>
      <c r="T900" t="s">
        <v>8331</v>
      </c>
      <c r="U900">
        <f t="shared" si="102"/>
        <v>12</v>
      </c>
      <c r="V900" t="str">
        <f t="shared" si="103"/>
        <v>Dec</v>
      </c>
      <c r="W900">
        <f t="shared" si="104"/>
        <v>2011</v>
      </c>
    </row>
    <row r="901" spans="1:23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4">
        <f t="shared" si="98"/>
        <v>40691.099097222221</v>
      </c>
      <c r="J901">
        <v>1306549362</v>
      </c>
      <c r="K901" s="12">
        <f t="shared" si="99"/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9">
        <f t="shared" si="100"/>
        <v>37.333333333333336</v>
      </c>
      <c r="R901" s="11">
        <f t="shared" si="101"/>
        <v>35</v>
      </c>
      <c r="S901" t="s">
        <v>8327</v>
      </c>
      <c r="T901" t="s">
        <v>8331</v>
      </c>
      <c r="U901">
        <f t="shared" si="102"/>
        <v>4</v>
      </c>
      <c r="V901" t="str">
        <f t="shared" si="103"/>
        <v>Apr</v>
      </c>
      <c r="W901">
        <f t="shared" si="104"/>
        <v>2011</v>
      </c>
    </row>
    <row r="902" spans="1:23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4">
        <f t="shared" si="98"/>
        <v>42459.807893518519</v>
      </c>
      <c r="J902">
        <v>1459365802</v>
      </c>
      <c r="K902" s="12">
        <f t="shared" si="99"/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9">
        <f t="shared" si="100"/>
        <v>0.42</v>
      </c>
      <c r="R902" s="11">
        <f t="shared" si="101"/>
        <v>10.5</v>
      </c>
      <c r="S902" t="s">
        <v>8327</v>
      </c>
      <c r="T902" t="s">
        <v>8330</v>
      </c>
      <c r="U902">
        <f t="shared" si="102"/>
        <v>2</v>
      </c>
      <c r="V902" t="str">
        <f t="shared" si="103"/>
        <v>Feb</v>
      </c>
      <c r="W902">
        <f t="shared" si="104"/>
        <v>2016</v>
      </c>
    </row>
    <row r="903" spans="1:23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4">
        <f t="shared" si="98"/>
        <v>40337.799305555556</v>
      </c>
      <c r="J903">
        <v>1276024260</v>
      </c>
      <c r="K903" s="12">
        <f t="shared" si="99"/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9">
        <f t="shared" si="100"/>
        <v>0</v>
      </c>
      <c r="R903" s="11" t="e">
        <f t="shared" si="101"/>
        <v>#DIV/0!</v>
      </c>
      <c r="S903" t="s">
        <v>8327</v>
      </c>
      <c r="T903" t="s">
        <v>8330</v>
      </c>
      <c r="U903">
        <f t="shared" si="102"/>
        <v>4</v>
      </c>
      <c r="V903" t="str">
        <f t="shared" si="103"/>
        <v>Apr</v>
      </c>
      <c r="W903">
        <f t="shared" si="104"/>
        <v>2010</v>
      </c>
    </row>
    <row r="904" spans="1:23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4">
        <f t="shared" si="98"/>
        <v>41881.645833333336</v>
      </c>
      <c r="J904">
        <v>1409412600</v>
      </c>
      <c r="K904" s="12">
        <f t="shared" si="99"/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9">
        <f t="shared" si="100"/>
        <v>0.3</v>
      </c>
      <c r="R904" s="11">
        <f t="shared" si="101"/>
        <v>30</v>
      </c>
      <c r="S904" t="s">
        <v>8327</v>
      </c>
      <c r="T904" t="s">
        <v>8330</v>
      </c>
      <c r="U904">
        <f t="shared" si="102"/>
        <v>7</v>
      </c>
      <c r="V904" t="str">
        <f t="shared" si="103"/>
        <v>Jul</v>
      </c>
      <c r="W904">
        <f t="shared" si="104"/>
        <v>2014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4">
        <f t="shared" si="98"/>
        <v>41175.100694444445</v>
      </c>
      <c r="J905">
        <v>1348367100</v>
      </c>
      <c r="K905" s="12">
        <f t="shared" si="99"/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9">
        <f t="shared" si="100"/>
        <v>3.2</v>
      </c>
      <c r="R905" s="11">
        <f t="shared" si="101"/>
        <v>40</v>
      </c>
      <c r="S905" t="s">
        <v>8327</v>
      </c>
      <c r="T905" t="s">
        <v>8330</v>
      </c>
      <c r="U905">
        <f t="shared" si="102"/>
        <v>8</v>
      </c>
      <c r="V905" t="str">
        <f t="shared" si="103"/>
        <v>Aug</v>
      </c>
      <c r="W905">
        <f t="shared" si="104"/>
        <v>2012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4">
        <f t="shared" si="98"/>
        <v>42372.080289351856</v>
      </c>
      <c r="J906">
        <v>1451786137</v>
      </c>
      <c r="K906" s="12">
        <f t="shared" si="99"/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9">
        <f t="shared" si="100"/>
        <v>0.30199999999999999</v>
      </c>
      <c r="R906" s="11">
        <f t="shared" si="101"/>
        <v>50.333333333333336</v>
      </c>
      <c r="S906" t="s">
        <v>8327</v>
      </c>
      <c r="T906" t="s">
        <v>8330</v>
      </c>
      <c r="U906">
        <f t="shared" si="102"/>
        <v>12</v>
      </c>
      <c r="V906" t="str">
        <f t="shared" si="103"/>
        <v>Dec</v>
      </c>
      <c r="W906">
        <f t="shared" si="104"/>
        <v>2015</v>
      </c>
    </row>
    <row r="907" spans="1:23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4">
        <f t="shared" si="98"/>
        <v>40567.239884259259</v>
      </c>
      <c r="J907">
        <v>1295847926</v>
      </c>
      <c r="K907" s="12">
        <f t="shared" si="99"/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9">
        <f t="shared" si="100"/>
        <v>3.0153846153846153</v>
      </c>
      <c r="R907" s="11">
        <f t="shared" si="101"/>
        <v>32.666666666666664</v>
      </c>
      <c r="S907" t="s">
        <v>8327</v>
      </c>
      <c r="T907" t="s">
        <v>8330</v>
      </c>
      <c r="U907">
        <f t="shared" si="102"/>
        <v>11</v>
      </c>
      <c r="V907" t="str">
        <f t="shared" si="103"/>
        <v>Nov</v>
      </c>
      <c r="W907">
        <f t="shared" si="104"/>
        <v>2010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4">
        <f t="shared" si="98"/>
        <v>41711.148032407407</v>
      </c>
      <c r="J908">
        <v>1394681590</v>
      </c>
      <c r="K908" s="12">
        <f t="shared" si="99"/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9">
        <f t="shared" si="100"/>
        <v>0</v>
      </c>
      <c r="R908" s="11" t="e">
        <f t="shared" si="101"/>
        <v>#DIV/0!</v>
      </c>
      <c r="S908" t="s">
        <v>8327</v>
      </c>
      <c r="T908" t="s">
        <v>8330</v>
      </c>
      <c r="U908">
        <f t="shared" si="102"/>
        <v>2</v>
      </c>
      <c r="V908" t="str">
        <f t="shared" si="103"/>
        <v>Feb</v>
      </c>
      <c r="W908">
        <f t="shared" si="104"/>
        <v>2014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4">
        <f t="shared" si="98"/>
        <v>40797.192395833335</v>
      </c>
      <c r="J909">
        <v>1315715823</v>
      </c>
      <c r="K909" s="12">
        <f t="shared" si="99"/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9">
        <f t="shared" si="100"/>
        <v>0</v>
      </c>
      <c r="R909" s="11" t="e">
        <f t="shared" si="101"/>
        <v>#DIV/0!</v>
      </c>
      <c r="S909" t="s">
        <v>8327</v>
      </c>
      <c r="T909" t="s">
        <v>8330</v>
      </c>
      <c r="U909">
        <f t="shared" si="102"/>
        <v>8</v>
      </c>
      <c r="V909" t="str">
        <f t="shared" si="103"/>
        <v>Aug</v>
      </c>
      <c r="W909">
        <f t="shared" si="104"/>
        <v>2011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4">
        <f t="shared" si="98"/>
        <v>40386.207638888889</v>
      </c>
      <c r="J910">
        <v>1280206740</v>
      </c>
      <c r="K910" s="12">
        <f t="shared" si="99"/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9">
        <f t="shared" si="100"/>
        <v>0</v>
      </c>
      <c r="R910" s="11" t="e">
        <f t="shared" si="101"/>
        <v>#DIV/0!</v>
      </c>
      <c r="S910" t="s">
        <v>8327</v>
      </c>
      <c r="T910" t="s">
        <v>8330</v>
      </c>
      <c r="U910">
        <f t="shared" si="102"/>
        <v>6</v>
      </c>
      <c r="V910" t="str">
        <f t="shared" si="103"/>
        <v>Jun</v>
      </c>
      <c r="W910">
        <f t="shared" si="104"/>
        <v>2010</v>
      </c>
    </row>
    <row r="911" spans="1:23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4">
        <f t="shared" si="98"/>
        <v>41113.166666666664</v>
      </c>
      <c r="J911">
        <v>1343016000</v>
      </c>
      <c r="K911" s="12">
        <f t="shared" si="99"/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9">
        <f t="shared" si="100"/>
        <v>3.25</v>
      </c>
      <c r="R911" s="11">
        <f t="shared" si="101"/>
        <v>65</v>
      </c>
      <c r="S911" t="s">
        <v>8327</v>
      </c>
      <c r="T911" t="s">
        <v>8330</v>
      </c>
      <c r="U911">
        <f t="shared" si="102"/>
        <v>6</v>
      </c>
      <c r="V911" t="str">
        <f t="shared" si="103"/>
        <v>Jun</v>
      </c>
      <c r="W911">
        <f t="shared" si="104"/>
        <v>2012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4">
        <f t="shared" si="98"/>
        <v>42797.545358796298</v>
      </c>
      <c r="J912">
        <v>1488546319</v>
      </c>
      <c r="K912" s="12">
        <f t="shared" si="99"/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9">
        <f t="shared" si="100"/>
        <v>22.363636363636363</v>
      </c>
      <c r="R912" s="11">
        <f t="shared" si="101"/>
        <v>24.6</v>
      </c>
      <c r="S912" t="s">
        <v>8327</v>
      </c>
      <c r="T912" t="s">
        <v>8330</v>
      </c>
      <c r="U912">
        <f t="shared" si="102"/>
        <v>1</v>
      </c>
      <c r="V912" t="str">
        <f t="shared" si="103"/>
        <v>Jan</v>
      </c>
      <c r="W912">
        <f t="shared" si="104"/>
        <v>2017</v>
      </c>
    </row>
    <row r="913" spans="1:23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4">
        <f t="shared" si="98"/>
        <v>41663.005150462966</v>
      </c>
      <c r="J913">
        <v>1390522045</v>
      </c>
      <c r="K913" s="12">
        <f t="shared" si="99"/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9">
        <f t="shared" si="100"/>
        <v>0</v>
      </c>
      <c r="R913" s="11" t="e">
        <f t="shared" si="101"/>
        <v>#DIV/0!</v>
      </c>
      <c r="S913" t="s">
        <v>8327</v>
      </c>
      <c r="T913" t="s">
        <v>8330</v>
      </c>
      <c r="U913">
        <f t="shared" si="102"/>
        <v>1</v>
      </c>
      <c r="V913" t="str">
        <f t="shared" si="103"/>
        <v>Jan</v>
      </c>
      <c r="W913">
        <f t="shared" si="104"/>
        <v>2014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4">
        <f t="shared" si="98"/>
        <v>41254.151006944441</v>
      </c>
      <c r="J914">
        <v>1355197047</v>
      </c>
      <c r="K914" s="12">
        <f t="shared" si="99"/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9">
        <f t="shared" si="100"/>
        <v>0.85714285714285721</v>
      </c>
      <c r="R914" s="11">
        <f t="shared" si="101"/>
        <v>15</v>
      </c>
      <c r="S914" t="s">
        <v>8327</v>
      </c>
      <c r="T914" t="s">
        <v>8330</v>
      </c>
      <c r="U914">
        <f t="shared" si="102"/>
        <v>10</v>
      </c>
      <c r="V914" t="str">
        <f t="shared" si="103"/>
        <v>Oct</v>
      </c>
      <c r="W914">
        <f t="shared" si="104"/>
        <v>2012</v>
      </c>
    </row>
    <row r="915" spans="1:23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4">
        <f t="shared" si="98"/>
        <v>41034.139108796298</v>
      </c>
      <c r="J915">
        <v>1336188019</v>
      </c>
      <c r="K915" s="12">
        <f t="shared" si="99"/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9">
        <f t="shared" si="100"/>
        <v>6.6066666666666665</v>
      </c>
      <c r="R915" s="11">
        <f t="shared" si="101"/>
        <v>82.583333333333329</v>
      </c>
      <c r="S915" t="s">
        <v>8327</v>
      </c>
      <c r="T915" t="s">
        <v>8330</v>
      </c>
      <c r="U915">
        <f t="shared" si="102"/>
        <v>4</v>
      </c>
      <c r="V915" t="str">
        <f t="shared" si="103"/>
        <v>Apr</v>
      </c>
      <c r="W915">
        <f t="shared" si="104"/>
        <v>2012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4">
        <f t="shared" si="98"/>
        <v>41146.763275462967</v>
      </c>
      <c r="J916">
        <v>1345918747</v>
      </c>
      <c r="K916" s="12">
        <f t="shared" si="99"/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9">
        <f t="shared" si="100"/>
        <v>0</v>
      </c>
      <c r="R916" s="11" t="e">
        <f t="shared" si="101"/>
        <v>#DIV/0!</v>
      </c>
      <c r="S916" t="s">
        <v>8327</v>
      </c>
      <c r="T916" t="s">
        <v>8330</v>
      </c>
      <c r="U916">
        <f t="shared" si="102"/>
        <v>7</v>
      </c>
      <c r="V916" t="str">
        <f t="shared" si="103"/>
        <v>Jul</v>
      </c>
      <c r="W916">
        <f t="shared" si="104"/>
        <v>2012</v>
      </c>
    </row>
    <row r="917" spans="1:23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4">
        <f t="shared" si="98"/>
        <v>40969.207638888889</v>
      </c>
      <c r="J917">
        <v>1330577940</v>
      </c>
      <c r="K917" s="12">
        <f t="shared" si="99"/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9">
        <f t="shared" si="100"/>
        <v>5.7692307692307692</v>
      </c>
      <c r="R917" s="11">
        <f t="shared" si="101"/>
        <v>41.666666666666664</v>
      </c>
      <c r="S917" t="s">
        <v>8327</v>
      </c>
      <c r="T917" t="s">
        <v>8330</v>
      </c>
      <c r="U917">
        <f t="shared" si="102"/>
        <v>1</v>
      </c>
      <c r="V917" t="str">
        <f t="shared" si="103"/>
        <v>Jan</v>
      </c>
      <c r="W917">
        <f t="shared" si="104"/>
        <v>2012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4">
        <f t="shared" si="98"/>
        <v>40473.208333333336</v>
      </c>
      <c r="J918">
        <v>1287723600</v>
      </c>
      <c r="K918" s="12">
        <f t="shared" si="99"/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9">
        <f t="shared" si="100"/>
        <v>0</v>
      </c>
      <c r="R918" s="11" t="e">
        <f t="shared" si="101"/>
        <v>#DIV/0!</v>
      </c>
      <c r="S918" t="s">
        <v>8327</v>
      </c>
      <c r="T918" t="s">
        <v>8330</v>
      </c>
      <c r="U918">
        <f t="shared" si="102"/>
        <v>9</v>
      </c>
      <c r="V918" t="str">
        <f t="shared" si="103"/>
        <v>Sep</v>
      </c>
      <c r="W918">
        <f t="shared" si="104"/>
        <v>2010</v>
      </c>
    </row>
    <row r="919" spans="1:23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4">
        <f t="shared" si="98"/>
        <v>41834.104166666664</v>
      </c>
      <c r="J919">
        <v>1405305000</v>
      </c>
      <c r="K919" s="12">
        <f t="shared" si="99"/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9">
        <f t="shared" si="100"/>
        <v>0.6</v>
      </c>
      <c r="R919" s="11">
        <f t="shared" si="101"/>
        <v>30</v>
      </c>
      <c r="S919" t="s">
        <v>8327</v>
      </c>
      <c r="T919" t="s">
        <v>8330</v>
      </c>
      <c r="U919">
        <f t="shared" si="102"/>
        <v>6</v>
      </c>
      <c r="V919" t="str">
        <f t="shared" si="103"/>
        <v>Jun</v>
      </c>
      <c r="W919">
        <f t="shared" si="104"/>
        <v>2014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4">
        <f t="shared" si="98"/>
        <v>41974.957881944443</v>
      </c>
      <c r="J920">
        <v>1417474761</v>
      </c>
      <c r="K920" s="12">
        <f t="shared" si="99"/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9">
        <f t="shared" si="100"/>
        <v>5.0256410256410255</v>
      </c>
      <c r="R920" s="11">
        <f t="shared" si="101"/>
        <v>19.600000000000001</v>
      </c>
      <c r="S920" t="s">
        <v>8327</v>
      </c>
      <c r="T920" t="s">
        <v>8330</v>
      </c>
      <c r="U920">
        <f t="shared" si="102"/>
        <v>11</v>
      </c>
      <c r="V920" t="str">
        <f t="shared" si="103"/>
        <v>Nov</v>
      </c>
      <c r="W920">
        <f t="shared" si="104"/>
        <v>2014</v>
      </c>
    </row>
    <row r="921" spans="1:23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4">
        <f t="shared" si="98"/>
        <v>41262.641724537039</v>
      </c>
      <c r="J921">
        <v>1355930645</v>
      </c>
      <c r="K921" s="12">
        <f t="shared" si="99"/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9">
        <f t="shared" si="100"/>
        <v>0.5</v>
      </c>
      <c r="R921" s="11">
        <f t="shared" si="101"/>
        <v>100</v>
      </c>
      <c r="S921" t="s">
        <v>8327</v>
      </c>
      <c r="T921" t="s">
        <v>8330</v>
      </c>
      <c r="U921">
        <f t="shared" si="102"/>
        <v>11</v>
      </c>
      <c r="V921" t="str">
        <f t="shared" si="103"/>
        <v>Nov</v>
      </c>
      <c r="W921">
        <f t="shared" si="104"/>
        <v>2012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4">
        <f t="shared" si="98"/>
        <v>41592.713217592594</v>
      </c>
      <c r="J922">
        <v>1384448822</v>
      </c>
      <c r="K922" s="12">
        <f t="shared" si="99"/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9">
        <f t="shared" si="100"/>
        <v>0</v>
      </c>
      <c r="R922" s="11" t="e">
        <f t="shared" si="101"/>
        <v>#DIV/0!</v>
      </c>
      <c r="S922" t="s">
        <v>8327</v>
      </c>
      <c r="T922" t="s">
        <v>8330</v>
      </c>
      <c r="U922">
        <f t="shared" si="102"/>
        <v>10</v>
      </c>
      <c r="V922" t="str">
        <f t="shared" si="103"/>
        <v>Oct</v>
      </c>
      <c r="W922">
        <f t="shared" si="104"/>
        <v>2013</v>
      </c>
    </row>
    <row r="923" spans="1:23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4">
        <f t="shared" si="98"/>
        <v>40889.212685185186</v>
      </c>
      <c r="J923">
        <v>1323666376</v>
      </c>
      <c r="K923" s="12">
        <f t="shared" si="99"/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9">
        <f t="shared" si="100"/>
        <v>30.9</v>
      </c>
      <c r="R923" s="11">
        <f t="shared" si="101"/>
        <v>231.75</v>
      </c>
      <c r="S923" t="s">
        <v>8327</v>
      </c>
      <c r="T923" t="s">
        <v>8330</v>
      </c>
      <c r="U923">
        <f t="shared" si="102"/>
        <v>10</v>
      </c>
      <c r="V923" t="str">
        <f t="shared" si="103"/>
        <v>Oct</v>
      </c>
      <c r="W923">
        <f t="shared" si="104"/>
        <v>2011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4">
        <f t="shared" si="98"/>
        <v>41913.530011574076</v>
      </c>
      <c r="J924">
        <v>1412167393</v>
      </c>
      <c r="K924" s="12">
        <f t="shared" si="99"/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9">
        <f t="shared" si="100"/>
        <v>21.037037037037038</v>
      </c>
      <c r="R924" s="11">
        <f t="shared" si="101"/>
        <v>189.33333333333334</v>
      </c>
      <c r="S924" t="s">
        <v>8327</v>
      </c>
      <c r="T924" t="s">
        <v>8330</v>
      </c>
      <c r="U924">
        <f t="shared" si="102"/>
        <v>8</v>
      </c>
      <c r="V924" t="str">
        <f t="shared" si="103"/>
        <v>Aug</v>
      </c>
      <c r="W924">
        <f t="shared" si="104"/>
        <v>2014</v>
      </c>
    </row>
    <row r="925" spans="1:23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4">
        <f t="shared" si="98"/>
        <v>41965.001423611116</v>
      </c>
      <c r="J925">
        <v>1416614523</v>
      </c>
      <c r="K925" s="12">
        <f t="shared" si="99"/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9">
        <f t="shared" si="100"/>
        <v>2.1999999999999997</v>
      </c>
      <c r="R925" s="11">
        <f t="shared" si="101"/>
        <v>55</v>
      </c>
      <c r="S925" t="s">
        <v>8327</v>
      </c>
      <c r="T925" t="s">
        <v>8330</v>
      </c>
      <c r="U925">
        <f t="shared" si="102"/>
        <v>10</v>
      </c>
      <c r="V925" t="str">
        <f t="shared" si="103"/>
        <v>Oct</v>
      </c>
      <c r="W925">
        <f t="shared" si="104"/>
        <v>2014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4">
        <f t="shared" si="98"/>
        <v>41318.942928240744</v>
      </c>
      <c r="J926">
        <v>1360795069</v>
      </c>
      <c r="K926" s="12">
        <f t="shared" si="99"/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9">
        <f t="shared" si="100"/>
        <v>10.9</v>
      </c>
      <c r="R926" s="11">
        <f t="shared" si="101"/>
        <v>21.8</v>
      </c>
      <c r="S926" t="s">
        <v>8327</v>
      </c>
      <c r="T926" t="s">
        <v>8330</v>
      </c>
      <c r="U926">
        <f t="shared" si="102"/>
        <v>1</v>
      </c>
      <c r="V926" t="str">
        <f t="shared" si="103"/>
        <v>Jan</v>
      </c>
      <c r="W926">
        <f t="shared" si="104"/>
        <v>2013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4">
        <f t="shared" si="98"/>
        <v>41605.922581018516</v>
      </c>
      <c r="J927">
        <v>1385590111</v>
      </c>
      <c r="K927" s="12">
        <f t="shared" si="99"/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9">
        <f t="shared" si="100"/>
        <v>2.666666666666667</v>
      </c>
      <c r="R927" s="11">
        <f t="shared" si="101"/>
        <v>32</v>
      </c>
      <c r="S927" t="s">
        <v>8327</v>
      </c>
      <c r="T927" t="s">
        <v>8330</v>
      </c>
      <c r="U927">
        <f t="shared" si="102"/>
        <v>10</v>
      </c>
      <c r="V927" t="str">
        <f t="shared" si="103"/>
        <v>Oct</v>
      </c>
      <c r="W927">
        <f t="shared" si="104"/>
        <v>2013</v>
      </c>
    </row>
    <row r="928" spans="1:23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4">
        <f t="shared" si="98"/>
        <v>40367.944444444445</v>
      </c>
      <c r="J928">
        <v>1278628800</v>
      </c>
      <c r="K928" s="12">
        <f t="shared" si="99"/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9">
        <f t="shared" si="100"/>
        <v>0</v>
      </c>
      <c r="R928" s="11" t="e">
        <f t="shared" si="101"/>
        <v>#DIV/0!</v>
      </c>
      <c r="S928" t="s">
        <v>8327</v>
      </c>
      <c r="T928" t="s">
        <v>8330</v>
      </c>
      <c r="U928">
        <f t="shared" si="102"/>
        <v>6</v>
      </c>
      <c r="V928" t="str">
        <f t="shared" si="103"/>
        <v>Jun</v>
      </c>
      <c r="W928">
        <f t="shared" si="104"/>
        <v>2010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4">
        <f t="shared" si="98"/>
        <v>41043.822858796295</v>
      </c>
      <c r="J929">
        <v>1337024695</v>
      </c>
      <c r="K929" s="12">
        <f t="shared" si="99"/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9">
        <f t="shared" si="100"/>
        <v>0</v>
      </c>
      <c r="R929" s="11" t="e">
        <f t="shared" si="101"/>
        <v>#DIV/0!</v>
      </c>
      <c r="S929" t="s">
        <v>8327</v>
      </c>
      <c r="T929" t="s">
        <v>8330</v>
      </c>
      <c r="U929">
        <f t="shared" si="102"/>
        <v>4</v>
      </c>
      <c r="V929" t="str">
        <f t="shared" si="103"/>
        <v>Apr</v>
      </c>
      <c r="W929">
        <f t="shared" si="104"/>
        <v>2012</v>
      </c>
    </row>
    <row r="930" spans="1:23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4">
        <f t="shared" si="98"/>
        <v>41231</v>
      </c>
      <c r="J930">
        <v>1353196800</v>
      </c>
      <c r="K930" s="12">
        <f t="shared" si="99"/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9">
        <f t="shared" si="100"/>
        <v>10.86206896551724</v>
      </c>
      <c r="R930" s="11">
        <f t="shared" si="101"/>
        <v>56.25</v>
      </c>
      <c r="S930" t="s">
        <v>8327</v>
      </c>
      <c r="T930" t="s">
        <v>8330</v>
      </c>
      <c r="U930">
        <f t="shared" si="102"/>
        <v>9</v>
      </c>
      <c r="V930" t="str">
        <f t="shared" si="103"/>
        <v>Sep</v>
      </c>
      <c r="W930">
        <f t="shared" si="104"/>
        <v>2012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4">
        <f t="shared" si="98"/>
        <v>41008.196400462963</v>
      </c>
      <c r="J931">
        <v>1333946569</v>
      </c>
      <c r="K931" s="12">
        <f t="shared" si="99"/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9">
        <f t="shared" si="100"/>
        <v>0</v>
      </c>
      <c r="R931" s="11" t="e">
        <f t="shared" si="101"/>
        <v>#DIV/0!</v>
      </c>
      <c r="S931" t="s">
        <v>8327</v>
      </c>
      <c r="T931" t="s">
        <v>8330</v>
      </c>
      <c r="U931">
        <f t="shared" si="102"/>
        <v>3</v>
      </c>
      <c r="V931" t="str">
        <f t="shared" si="103"/>
        <v>Mar</v>
      </c>
      <c r="W931">
        <f t="shared" si="104"/>
        <v>2012</v>
      </c>
    </row>
    <row r="932" spans="1:23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4">
        <f t="shared" si="98"/>
        <v>40354.897222222222</v>
      </c>
      <c r="J932">
        <v>1277501520</v>
      </c>
      <c r="K932" s="12">
        <f t="shared" si="99"/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9">
        <f t="shared" si="100"/>
        <v>38.333333333333336</v>
      </c>
      <c r="R932" s="11">
        <f t="shared" si="101"/>
        <v>69</v>
      </c>
      <c r="S932" t="s">
        <v>8327</v>
      </c>
      <c r="T932" t="s">
        <v>8330</v>
      </c>
      <c r="U932">
        <f t="shared" si="102"/>
        <v>5</v>
      </c>
      <c r="V932" t="str">
        <f t="shared" si="103"/>
        <v>May</v>
      </c>
      <c r="W932">
        <f t="shared" si="104"/>
        <v>2010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4">
        <f t="shared" si="98"/>
        <v>41714.916666666664</v>
      </c>
      <c r="J933">
        <v>1395007200</v>
      </c>
      <c r="K933" s="12">
        <f t="shared" si="99"/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9">
        <f t="shared" si="100"/>
        <v>6.5500000000000007</v>
      </c>
      <c r="R933" s="11">
        <f t="shared" si="101"/>
        <v>18.714285714285715</v>
      </c>
      <c r="S933" t="s">
        <v>8327</v>
      </c>
      <c r="T933" t="s">
        <v>8330</v>
      </c>
      <c r="U933">
        <f t="shared" si="102"/>
        <v>2</v>
      </c>
      <c r="V933" t="str">
        <f t="shared" si="103"/>
        <v>Feb</v>
      </c>
      <c r="W933">
        <f t="shared" si="104"/>
        <v>2014</v>
      </c>
    </row>
    <row r="934" spans="1:23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4">
        <f t="shared" si="98"/>
        <v>41355.927604166667</v>
      </c>
      <c r="J934">
        <v>1363990545</v>
      </c>
      <c r="K934" s="12">
        <f t="shared" si="99"/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9">
        <f t="shared" si="100"/>
        <v>14.536842105263158</v>
      </c>
      <c r="R934" s="11">
        <f t="shared" si="101"/>
        <v>46.033333333333331</v>
      </c>
      <c r="S934" t="s">
        <v>8327</v>
      </c>
      <c r="T934" t="s">
        <v>8330</v>
      </c>
      <c r="U934">
        <f t="shared" si="102"/>
        <v>2</v>
      </c>
      <c r="V934" t="str">
        <f t="shared" si="103"/>
        <v>Feb</v>
      </c>
      <c r="W934">
        <f t="shared" si="104"/>
        <v>2013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4">
        <f t="shared" si="98"/>
        <v>41771.169085648151</v>
      </c>
      <c r="J935">
        <v>1399867409</v>
      </c>
      <c r="K935" s="12">
        <f t="shared" si="99"/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9">
        <f t="shared" si="100"/>
        <v>6</v>
      </c>
      <c r="R935" s="11">
        <f t="shared" si="101"/>
        <v>60</v>
      </c>
      <c r="S935" t="s">
        <v>8327</v>
      </c>
      <c r="T935" t="s">
        <v>8330</v>
      </c>
      <c r="U935">
        <f t="shared" si="102"/>
        <v>3</v>
      </c>
      <c r="V935" t="str">
        <f t="shared" si="103"/>
        <v>Mar</v>
      </c>
      <c r="W935">
        <f t="shared" si="104"/>
        <v>2014</v>
      </c>
    </row>
    <row r="936" spans="1:23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4">
        <f t="shared" si="98"/>
        <v>41763.25</v>
      </c>
      <c r="J936">
        <v>1399183200</v>
      </c>
      <c r="K936" s="12">
        <f t="shared" si="99"/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9">
        <f t="shared" si="100"/>
        <v>30.4</v>
      </c>
      <c r="R936" s="11">
        <f t="shared" si="101"/>
        <v>50.666666666666664</v>
      </c>
      <c r="S936" t="s">
        <v>8327</v>
      </c>
      <c r="T936" t="s">
        <v>8330</v>
      </c>
      <c r="U936">
        <f t="shared" si="102"/>
        <v>4</v>
      </c>
      <c r="V936" t="str">
        <f t="shared" si="103"/>
        <v>Apr</v>
      </c>
      <c r="W936">
        <f t="shared" si="104"/>
        <v>2014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4">
        <f t="shared" si="98"/>
        <v>42398.333668981482</v>
      </c>
      <c r="J937">
        <v>1454054429</v>
      </c>
      <c r="K937" s="12">
        <f t="shared" si="99"/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9">
        <f t="shared" si="100"/>
        <v>1.4285714285714286</v>
      </c>
      <c r="R937" s="11">
        <f t="shared" si="101"/>
        <v>25</v>
      </c>
      <c r="S937" t="s">
        <v>8327</v>
      </c>
      <c r="T937" t="s">
        <v>8330</v>
      </c>
      <c r="U937">
        <f t="shared" si="102"/>
        <v>12</v>
      </c>
      <c r="V937" t="str">
        <f t="shared" si="103"/>
        <v>Dec</v>
      </c>
      <c r="W937">
        <f t="shared" si="104"/>
        <v>2015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4">
        <f t="shared" si="98"/>
        <v>40926.833333333336</v>
      </c>
      <c r="J938">
        <v>1326916800</v>
      </c>
      <c r="K938" s="12">
        <f t="shared" si="99"/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9">
        <f t="shared" si="100"/>
        <v>0</v>
      </c>
      <c r="R938" s="11" t="e">
        <f t="shared" si="101"/>
        <v>#DIV/0!</v>
      </c>
      <c r="S938" t="s">
        <v>8327</v>
      </c>
      <c r="T938" t="s">
        <v>8330</v>
      </c>
      <c r="U938">
        <f t="shared" si="102"/>
        <v>12</v>
      </c>
      <c r="V938" t="str">
        <f t="shared" si="103"/>
        <v>Dec</v>
      </c>
      <c r="W938">
        <f t="shared" si="104"/>
        <v>2011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4">
        <f t="shared" si="98"/>
        <v>41581.839780092596</v>
      </c>
      <c r="J939">
        <v>1383509357</v>
      </c>
      <c r="K939" s="12">
        <f t="shared" si="99"/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9">
        <f t="shared" si="100"/>
        <v>1.1428571428571428</v>
      </c>
      <c r="R939" s="11">
        <f t="shared" si="101"/>
        <v>20</v>
      </c>
      <c r="S939" t="s">
        <v>8327</v>
      </c>
      <c r="T939" t="s">
        <v>8330</v>
      </c>
      <c r="U939">
        <f t="shared" si="102"/>
        <v>10</v>
      </c>
      <c r="V939" t="str">
        <f t="shared" si="103"/>
        <v>Oct</v>
      </c>
      <c r="W939">
        <f t="shared" si="104"/>
        <v>2013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4">
        <f t="shared" si="98"/>
        <v>41154.479722222226</v>
      </c>
      <c r="J940">
        <v>1346585448</v>
      </c>
      <c r="K940" s="12">
        <f t="shared" si="99"/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9">
        <f t="shared" si="100"/>
        <v>0.35714285714285715</v>
      </c>
      <c r="R940" s="11">
        <f t="shared" si="101"/>
        <v>25</v>
      </c>
      <c r="S940" t="s">
        <v>8327</v>
      </c>
      <c r="T940" t="s">
        <v>8330</v>
      </c>
      <c r="U940">
        <f t="shared" si="102"/>
        <v>8</v>
      </c>
      <c r="V940" t="str">
        <f t="shared" si="103"/>
        <v>Aug</v>
      </c>
      <c r="W940">
        <f t="shared" si="104"/>
        <v>2012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4">
        <f t="shared" si="98"/>
        <v>41455.831944444442</v>
      </c>
      <c r="J941">
        <v>1372622280</v>
      </c>
      <c r="K941" s="12">
        <f t="shared" si="99"/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9">
        <f t="shared" si="100"/>
        <v>1.4545454545454546</v>
      </c>
      <c r="R941" s="11">
        <f t="shared" si="101"/>
        <v>20</v>
      </c>
      <c r="S941" t="s">
        <v>8327</v>
      </c>
      <c r="T941" t="s">
        <v>8330</v>
      </c>
      <c r="U941">
        <f t="shared" si="102"/>
        <v>5</v>
      </c>
      <c r="V941" t="str">
        <f t="shared" si="103"/>
        <v>May</v>
      </c>
      <c r="W941">
        <f t="shared" si="104"/>
        <v>2013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4">
        <f t="shared" si="98"/>
        <v>42227.008402777778</v>
      </c>
      <c r="J942">
        <v>1439251926</v>
      </c>
      <c r="K942" s="12">
        <f t="shared" si="99"/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9">
        <f t="shared" si="100"/>
        <v>17.155555555555555</v>
      </c>
      <c r="R942" s="11">
        <f t="shared" si="101"/>
        <v>110.28571428571429</v>
      </c>
      <c r="S942" t="s">
        <v>8321</v>
      </c>
      <c r="T942" t="s">
        <v>8323</v>
      </c>
      <c r="U942">
        <f t="shared" si="102"/>
        <v>6</v>
      </c>
      <c r="V942" t="str">
        <f t="shared" si="103"/>
        <v>Jun</v>
      </c>
      <c r="W942">
        <f t="shared" si="104"/>
        <v>2015</v>
      </c>
    </row>
    <row r="943" spans="1:23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4">
        <f t="shared" si="98"/>
        <v>42776.096585648149</v>
      </c>
      <c r="J943">
        <v>1486693145</v>
      </c>
      <c r="K943" s="12">
        <f t="shared" si="99"/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9">
        <f t="shared" si="100"/>
        <v>2.3220000000000001</v>
      </c>
      <c r="R943" s="11">
        <f t="shared" si="101"/>
        <v>37.451612903225808</v>
      </c>
      <c r="S943" t="s">
        <v>8321</v>
      </c>
      <c r="T943" t="s">
        <v>8323</v>
      </c>
      <c r="U943">
        <f t="shared" si="102"/>
        <v>1</v>
      </c>
      <c r="V943" t="str">
        <f t="shared" si="103"/>
        <v>Jan</v>
      </c>
      <c r="W943">
        <f t="shared" si="104"/>
        <v>2017</v>
      </c>
    </row>
    <row r="944" spans="1:23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4">
        <f t="shared" si="98"/>
        <v>42418.843287037031</v>
      </c>
      <c r="J944">
        <v>1455826460</v>
      </c>
      <c r="K944" s="12">
        <f t="shared" si="99"/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9">
        <f t="shared" si="100"/>
        <v>8.9066666666666663</v>
      </c>
      <c r="R944" s="11">
        <f t="shared" si="101"/>
        <v>41.75</v>
      </c>
      <c r="S944" t="s">
        <v>8321</v>
      </c>
      <c r="T944" t="s">
        <v>8323</v>
      </c>
      <c r="U944">
        <f t="shared" si="102"/>
        <v>1</v>
      </c>
      <c r="V944" t="str">
        <f t="shared" si="103"/>
        <v>Jan</v>
      </c>
      <c r="W944">
        <f t="shared" si="104"/>
        <v>2016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4">
        <f t="shared" si="98"/>
        <v>42703.709548611107</v>
      </c>
      <c r="J945">
        <v>1480438905</v>
      </c>
      <c r="K945" s="12">
        <f t="shared" si="99"/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9">
        <f t="shared" si="100"/>
        <v>9.6333333333333346</v>
      </c>
      <c r="R945" s="11">
        <f t="shared" si="101"/>
        <v>24.083333333333332</v>
      </c>
      <c r="S945" t="s">
        <v>8321</v>
      </c>
      <c r="T945" t="s">
        <v>8323</v>
      </c>
      <c r="U945">
        <f t="shared" si="102"/>
        <v>10</v>
      </c>
      <c r="V945" t="str">
        <f t="shared" si="103"/>
        <v>Oct</v>
      </c>
      <c r="W945">
        <f t="shared" si="104"/>
        <v>2016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4">
        <f t="shared" si="98"/>
        <v>42478.583333333328</v>
      </c>
      <c r="J946">
        <v>1460988000</v>
      </c>
      <c r="K946" s="12">
        <f t="shared" si="99"/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9">
        <f t="shared" si="100"/>
        <v>13.325999999999999</v>
      </c>
      <c r="R946" s="11">
        <f t="shared" si="101"/>
        <v>69.40625</v>
      </c>
      <c r="S946" t="s">
        <v>8321</v>
      </c>
      <c r="T946" t="s">
        <v>8323</v>
      </c>
      <c r="U946">
        <f t="shared" si="102"/>
        <v>3</v>
      </c>
      <c r="V946" t="str">
        <f t="shared" si="103"/>
        <v>Mar</v>
      </c>
      <c r="W946">
        <f t="shared" si="104"/>
        <v>2016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4">
        <f t="shared" si="98"/>
        <v>42784.999305555553</v>
      </c>
      <c r="J947">
        <v>1487462340</v>
      </c>
      <c r="K947" s="12">
        <f t="shared" si="99"/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9">
        <f t="shared" si="100"/>
        <v>2.484</v>
      </c>
      <c r="R947" s="11">
        <f t="shared" si="101"/>
        <v>155.25</v>
      </c>
      <c r="S947" t="s">
        <v>8321</v>
      </c>
      <c r="T947" t="s">
        <v>8323</v>
      </c>
      <c r="U947">
        <f t="shared" si="102"/>
        <v>12</v>
      </c>
      <c r="V947" t="str">
        <f t="shared" si="103"/>
        <v>Dec</v>
      </c>
      <c r="W947">
        <f t="shared" si="104"/>
        <v>2016</v>
      </c>
    </row>
    <row r="948" spans="1:23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4">
        <f t="shared" si="98"/>
        <v>42622.750555555554</v>
      </c>
      <c r="J948">
        <v>1473444048</v>
      </c>
      <c r="K948" s="12">
        <f t="shared" si="99"/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9">
        <f t="shared" si="100"/>
        <v>1.9066666666666665</v>
      </c>
      <c r="R948" s="11">
        <f t="shared" si="101"/>
        <v>57.2</v>
      </c>
      <c r="S948" t="s">
        <v>8321</v>
      </c>
      <c r="T948" t="s">
        <v>8323</v>
      </c>
      <c r="U948">
        <f t="shared" si="102"/>
        <v>8</v>
      </c>
      <c r="V948" t="str">
        <f t="shared" si="103"/>
        <v>Aug</v>
      </c>
      <c r="W948">
        <f t="shared" si="104"/>
        <v>2016</v>
      </c>
    </row>
    <row r="949" spans="1:23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4">
        <f t="shared" si="98"/>
        <v>42551.781319444446</v>
      </c>
      <c r="J949">
        <v>1467312306</v>
      </c>
      <c r="K949" s="12">
        <f t="shared" si="99"/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9">
        <f t="shared" si="100"/>
        <v>0</v>
      </c>
      <c r="R949" s="11" t="e">
        <f t="shared" si="101"/>
        <v>#DIV/0!</v>
      </c>
      <c r="S949" t="s">
        <v>8321</v>
      </c>
      <c r="T949" t="s">
        <v>8323</v>
      </c>
      <c r="U949">
        <f t="shared" si="102"/>
        <v>5</v>
      </c>
      <c r="V949" t="str">
        <f t="shared" si="103"/>
        <v>May</v>
      </c>
      <c r="W949">
        <f t="shared" si="104"/>
        <v>2016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4">
        <f t="shared" si="98"/>
        <v>42441.828287037039</v>
      </c>
      <c r="J950">
        <v>1457812364</v>
      </c>
      <c r="K950" s="12">
        <f t="shared" si="99"/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9">
        <f t="shared" si="100"/>
        <v>12</v>
      </c>
      <c r="R950" s="11">
        <f t="shared" si="101"/>
        <v>60</v>
      </c>
      <c r="S950" t="s">
        <v>8321</v>
      </c>
      <c r="T950" t="s">
        <v>8323</v>
      </c>
      <c r="U950">
        <f t="shared" si="102"/>
        <v>2</v>
      </c>
      <c r="V950" t="str">
        <f t="shared" si="103"/>
        <v>Feb</v>
      </c>
      <c r="W950">
        <f t="shared" si="104"/>
        <v>2016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4">
        <f t="shared" si="98"/>
        <v>42421.043703703705</v>
      </c>
      <c r="J951">
        <v>1456016576</v>
      </c>
      <c r="K951" s="12">
        <f t="shared" si="99"/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9">
        <f t="shared" si="100"/>
        <v>1.365</v>
      </c>
      <c r="R951" s="11">
        <f t="shared" si="101"/>
        <v>39</v>
      </c>
      <c r="S951" t="s">
        <v>8321</v>
      </c>
      <c r="T951" t="s">
        <v>8323</v>
      </c>
      <c r="U951">
        <f t="shared" si="102"/>
        <v>12</v>
      </c>
      <c r="V951" t="str">
        <f t="shared" si="103"/>
        <v>Dec</v>
      </c>
      <c r="W951">
        <f t="shared" si="104"/>
        <v>2015</v>
      </c>
    </row>
    <row r="952" spans="1:23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4">
        <f t="shared" si="98"/>
        <v>42386.750706018516</v>
      </c>
      <c r="J952">
        <v>1453053661</v>
      </c>
      <c r="K952" s="12">
        <f t="shared" si="99"/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9">
        <f t="shared" si="100"/>
        <v>28.04</v>
      </c>
      <c r="R952" s="11">
        <f t="shared" si="101"/>
        <v>58.416666666666664</v>
      </c>
      <c r="S952" t="s">
        <v>8321</v>
      </c>
      <c r="T952" t="s">
        <v>8323</v>
      </c>
      <c r="U952">
        <f t="shared" si="102"/>
        <v>12</v>
      </c>
      <c r="V952" t="str">
        <f t="shared" si="103"/>
        <v>Dec</v>
      </c>
      <c r="W952">
        <f t="shared" si="104"/>
        <v>2015</v>
      </c>
    </row>
    <row r="953" spans="1:23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4">
        <f t="shared" si="98"/>
        <v>42525.653611111105</v>
      </c>
      <c r="J953">
        <v>1465054872</v>
      </c>
      <c r="K953" s="12">
        <f t="shared" si="99"/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9">
        <f t="shared" si="100"/>
        <v>38.39</v>
      </c>
      <c r="R953" s="11">
        <f t="shared" si="101"/>
        <v>158.63636363636363</v>
      </c>
      <c r="S953" t="s">
        <v>8321</v>
      </c>
      <c r="T953" t="s">
        <v>8323</v>
      </c>
      <c r="U953">
        <f t="shared" si="102"/>
        <v>4</v>
      </c>
      <c r="V953" t="str">
        <f t="shared" si="103"/>
        <v>Apr</v>
      </c>
      <c r="W953">
        <f t="shared" si="104"/>
        <v>2016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4">
        <f t="shared" si="98"/>
        <v>42692.655231481483</v>
      </c>
      <c r="J954">
        <v>1479483812</v>
      </c>
      <c r="K954" s="12">
        <f t="shared" si="99"/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9">
        <f t="shared" si="100"/>
        <v>39.942857142857143</v>
      </c>
      <c r="R954" s="11">
        <f t="shared" si="101"/>
        <v>99.857142857142861</v>
      </c>
      <c r="S954" t="s">
        <v>8321</v>
      </c>
      <c r="T954" t="s">
        <v>8323</v>
      </c>
      <c r="U954">
        <f t="shared" si="102"/>
        <v>10</v>
      </c>
      <c r="V954" t="str">
        <f t="shared" si="103"/>
        <v>Oct</v>
      </c>
      <c r="W954">
        <f t="shared" si="104"/>
        <v>2016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4">
        <f t="shared" si="98"/>
        <v>42029.164340277777</v>
      </c>
      <c r="J955">
        <v>1422158199</v>
      </c>
      <c r="K955" s="12">
        <f t="shared" si="99"/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9">
        <f t="shared" si="100"/>
        <v>0.84</v>
      </c>
      <c r="R955" s="11">
        <f t="shared" si="101"/>
        <v>25.2</v>
      </c>
      <c r="S955" t="s">
        <v>8321</v>
      </c>
      <c r="T955" t="s">
        <v>8323</v>
      </c>
      <c r="U955">
        <f t="shared" si="102"/>
        <v>12</v>
      </c>
      <c r="V955" t="str">
        <f t="shared" si="103"/>
        <v>Dec</v>
      </c>
      <c r="W955">
        <f t="shared" si="104"/>
        <v>2014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4">
        <f t="shared" si="98"/>
        <v>42236.833784722221</v>
      </c>
      <c r="J956">
        <v>1440100839</v>
      </c>
      <c r="K956" s="12">
        <f t="shared" si="99"/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9">
        <f t="shared" si="100"/>
        <v>43.406666666666666</v>
      </c>
      <c r="R956" s="11">
        <f t="shared" si="101"/>
        <v>89.191780821917803</v>
      </c>
      <c r="S956" t="s">
        <v>8321</v>
      </c>
      <c r="T956" t="s">
        <v>8323</v>
      </c>
      <c r="U956">
        <f t="shared" si="102"/>
        <v>7</v>
      </c>
      <c r="V956" t="str">
        <f t="shared" si="103"/>
        <v>Jul</v>
      </c>
      <c r="W956">
        <f t="shared" si="104"/>
        <v>2015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4">
        <f t="shared" si="98"/>
        <v>42626.295138888891</v>
      </c>
      <c r="J957">
        <v>1473750300</v>
      </c>
      <c r="K957" s="12">
        <f t="shared" si="99"/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9">
        <f t="shared" si="100"/>
        <v>5.6613333333333333</v>
      </c>
      <c r="R957" s="11">
        <f t="shared" si="101"/>
        <v>182.6236559139785</v>
      </c>
      <c r="S957" t="s">
        <v>8321</v>
      </c>
      <c r="T957" t="s">
        <v>8323</v>
      </c>
      <c r="U957">
        <f t="shared" si="102"/>
        <v>8</v>
      </c>
      <c r="V957" t="str">
        <f t="shared" si="103"/>
        <v>Aug</v>
      </c>
      <c r="W957">
        <f t="shared" si="104"/>
        <v>2016</v>
      </c>
    </row>
    <row r="958" spans="1:23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4">
        <f t="shared" si="98"/>
        <v>42120.872210648144</v>
      </c>
      <c r="J958">
        <v>1430081759</v>
      </c>
      <c r="K958" s="12">
        <f t="shared" si="99"/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9">
        <f t="shared" si="100"/>
        <v>1.722</v>
      </c>
      <c r="R958" s="11">
        <f t="shared" si="101"/>
        <v>50.647058823529413</v>
      </c>
      <c r="S958" t="s">
        <v>8321</v>
      </c>
      <c r="T958" t="s">
        <v>8323</v>
      </c>
      <c r="U958">
        <f t="shared" si="102"/>
        <v>2</v>
      </c>
      <c r="V958" t="str">
        <f t="shared" si="103"/>
        <v>Feb</v>
      </c>
      <c r="W958">
        <f t="shared" si="104"/>
        <v>2015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4">
        <f t="shared" si="98"/>
        <v>42691.594131944439</v>
      </c>
      <c r="J959">
        <v>1479392133</v>
      </c>
      <c r="K959" s="12">
        <f t="shared" si="99"/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9">
        <f t="shared" si="100"/>
        <v>1.9416666666666664</v>
      </c>
      <c r="R959" s="11">
        <f t="shared" si="101"/>
        <v>33.285714285714285</v>
      </c>
      <c r="S959" t="s">
        <v>8321</v>
      </c>
      <c r="T959" t="s">
        <v>8323</v>
      </c>
      <c r="U959">
        <f t="shared" si="102"/>
        <v>10</v>
      </c>
      <c r="V959" t="str">
        <f t="shared" si="103"/>
        <v>Oct</v>
      </c>
      <c r="W959">
        <f t="shared" si="104"/>
        <v>2016</v>
      </c>
    </row>
    <row r="960" spans="1:23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4">
        <f t="shared" si="98"/>
        <v>42104.207638888889</v>
      </c>
      <c r="J960">
        <v>1428641940</v>
      </c>
      <c r="K960" s="12">
        <f t="shared" si="99"/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9">
        <f t="shared" si="100"/>
        <v>11.328275684711327</v>
      </c>
      <c r="R960" s="11">
        <f t="shared" si="101"/>
        <v>51.823529411764703</v>
      </c>
      <c r="S960" t="s">
        <v>8321</v>
      </c>
      <c r="T960" t="s">
        <v>8323</v>
      </c>
      <c r="U960">
        <f t="shared" si="102"/>
        <v>3</v>
      </c>
      <c r="V960" t="str">
        <f t="shared" si="103"/>
        <v>Mar</v>
      </c>
      <c r="W960">
        <f t="shared" si="104"/>
        <v>2015</v>
      </c>
    </row>
    <row r="961" spans="1:23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4">
        <f t="shared" si="98"/>
        <v>42023.174363425926</v>
      </c>
      <c r="J961">
        <v>1421640665</v>
      </c>
      <c r="K961" s="12">
        <f t="shared" si="99"/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9">
        <f t="shared" si="100"/>
        <v>38.86</v>
      </c>
      <c r="R961" s="11">
        <f t="shared" si="101"/>
        <v>113.62573099415205</v>
      </c>
      <c r="S961" t="s">
        <v>8321</v>
      </c>
      <c r="T961" t="s">
        <v>8323</v>
      </c>
      <c r="U961">
        <f t="shared" si="102"/>
        <v>12</v>
      </c>
      <c r="V961" t="str">
        <f t="shared" si="103"/>
        <v>Dec</v>
      </c>
      <c r="W961">
        <f t="shared" si="104"/>
        <v>2014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4">
        <f t="shared" si="98"/>
        <v>42808.585127314815</v>
      </c>
      <c r="J962">
        <v>1489500155</v>
      </c>
      <c r="K962" s="12">
        <f t="shared" si="99"/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9">
        <f t="shared" si="100"/>
        <v>46.100628930817614</v>
      </c>
      <c r="R962" s="11">
        <f t="shared" si="101"/>
        <v>136.46276595744681</v>
      </c>
      <c r="S962" t="s">
        <v>8321</v>
      </c>
      <c r="T962" t="s">
        <v>8323</v>
      </c>
      <c r="U962">
        <f t="shared" si="102"/>
        <v>1</v>
      </c>
      <c r="V962" t="str">
        <f t="shared" si="103"/>
        <v>Jan</v>
      </c>
      <c r="W962">
        <f t="shared" si="104"/>
        <v>2017</v>
      </c>
    </row>
    <row r="963" spans="1:23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4">
        <f t="shared" ref="I963:I1026" si="105">(((J963/60)/60)/24)+DATE(1970,1,1)</f>
        <v>42786.791666666672</v>
      </c>
      <c r="J963">
        <v>1487617200</v>
      </c>
      <c r="K963" s="12">
        <f t="shared" ref="K963:K1026" si="106">(((L963/60)/60)/24)+DATE(1970,1,1)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9">
        <f t="shared" ref="Q963:Q1026" si="107">(E963/D963)*100</f>
        <v>42.188421052631583</v>
      </c>
      <c r="R963" s="11">
        <f t="shared" ref="R963:R1026" si="108">E963/N963</f>
        <v>364.35454545454547</v>
      </c>
      <c r="S963" t="s">
        <v>8321</v>
      </c>
      <c r="T963" t="s">
        <v>8323</v>
      </c>
      <c r="U963">
        <f t="shared" ref="U963:U1026" si="109">MONTH(K963)</f>
        <v>1</v>
      </c>
      <c r="V963" t="str">
        <f t="shared" ref="V963:V1026" si="110">TEXT(U963*29, "mmm")</f>
        <v>Jan</v>
      </c>
      <c r="W963">
        <f t="shared" ref="W963:W1026" si="111">YEAR(K963)</f>
        <v>2017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4">
        <f t="shared" si="105"/>
        <v>42411.712418981479</v>
      </c>
      <c r="J964">
        <v>1455210353</v>
      </c>
      <c r="K964" s="12">
        <f t="shared" si="106"/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9">
        <f t="shared" si="107"/>
        <v>28.48</v>
      </c>
      <c r="R964" s="11">
        <f t="shared" si="108"/>
        <v>19.243243243243242</v>
      </c>
      <c r="S964" t="s">
        <v>8321</v>
      </c>
      <c r="T964" t="s">
        <v>8323</v>
      </c>
      <c r="U964">
        <f t="shared" si="109"/>
        <v>1</v>
      </c>
      <c r="V964" t="str">
        <f t="shared" si="110"/>
        <v>Jan</v>
      </c>
      <c r="W964">
        <f t="shared" si="111"/>
        <v>2016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4">
        <f t="shared" si="105"/>
        <v>42660.635636574079</v>
      </c>
      <c r="J965">
        <v>1476717319</v>
      </c>
      <c r="K965" s="12">
        <f t="shared" si="106"/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9">
        <f t="shared" si="107"/>
        <v>1.077142857142857</v>
      </c>
      <c r="R965" s="11">
        <f t="shared" si="108"/>
        <v>41.888888888888886</v>
      </c>
      <c r="S965" t="s">
        <v>8321</v>
      </c>
      <c r="T965" t="s">
        <v>8323</v>
      </c>
      <c r="U965">
        <f t="shared" si="109"/>
        <v>9</v>
      </c>
      <c r="V965" t="str">
        <f t="shared" si="110"/>
        <v>Sep</v>
      </c>
      <c r="W965">
        <f t="shared" si="111"/>
        <v>2016</v>
      </c>
    </row>
    <row r="966" spans="1:23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4">
        <f t="shared" si="105"/>
        <v>42248.628692129627</v>
      </c>
      <c r="J966">
        <v>1441119919</v>
      </c>
      <c r="K966" s="12">
        <f t="shared" si="106"/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9">
        <f t="shared" si="107"/>
        <v>0.79909090909090907</v>
      </c>
      <c r="R966" s="11">
        <f t="shared" si="108"/>
        <v>30.310344827586206</v>
      </c>
      <c r="S966" t="s">
        <v>8321</v>
      </c>
      <c r="T966" t="s">
        <v>8323</v>
      </c>
      <c r="U966">
        <f t="shared" si="109"/>
        <v>7</v>
      </c>
      <c r="V966" t="str">
        <f t="shared" si="110"/>
        <v>Jul</v>
      </c>
      <c r="W966">
        <f t="shared" si="111"/>
        <v>2015</v>
      </c>
    </row>
    <row r="967" spans="1:23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4">
        <f t="shared" si="105"/>
        <v>42669.165972222225</v>
      </c>
      <c r="J967">
        <v>1477454340</v>
      </c>
      <c r="K967" s="12">
        <f t="shared" si="106"/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9">
        <f t="shared" si="107"/>
        <v>1.1919999999999999</v>
      </c>
      <c r="R967" s="11">
        <f t="shared" si="108"/>
        <v>49.666666666666664</v>
      </c>
      <c r="S967" t="s">
        <v>8321</v>
      </c>
      <c r="T967" t="s">
        <v>8323</v>
      </c>
      <c r="U967">
        <f t="shared" si="109"/>
        <v>9</v>
      </c>
      <c r="V967" t="str">
        <f t="shared" si="110"/>
        <v>Sep</v>
      </c>
      <c r="W967">
        <f t="shared" si="111"/>
        <v>2016</v>
      </c>
    </row>
    <row r="968" spans="1:23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4">
        <f t="shared" si="105"/>
        <v>42649.635787037041</v>
      </c>
      <c r="J968">
        <v>1475766932</v>
      </c>
      <c r="K968" s="12">
        <f t="shared" si="106"/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9">
        <f t="shared" si="107"/>
        <v>14.799999999999999</v>
      </c>
      <c r="R968" s="11">
        <f t="shared" si="108"/>
        <v>59.2</v>
      </c>
      <c r="S968" t="s">
        <v>8321</v>
      </c>
      <c r="T968" t="s">
        <v>8323</v>
      </c>
      <c r="U968">
        <f t="shared" si="109"/>
        <v>9</v>
      </c>
      <c r="V968" t="str">
        <f t="shared" si="110"/>
        <v>Sep</v>
      </c>
      <c r="W968">
        <f t="shared" si="111"/>
        <v>2016</v>
      </c>
    </row>
    <row r="969" spans="1:23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4">
        <f t="shared" si="105"/>
        <v>42482.21266203704</v>
      </c>
      <c r="J969">
        <v>1461301574</v>
      </c>
      <c r="K969" s="12">
        <f t="shared" si="106"/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9">
        <f t="shared" si="107"/>
        <v>17.810000000000002</v>
      </c>
      <c r="R969" s="11">
        <f t="shared" si="108"/>
        <v>43.97530864197531</v>
      </c>
      <c r="S969" t="s">
        <v>8321</v>
      </c>
      <c r="T969" t="s">
        <v>8323</v>
      </c>
      <c r="U969">
        <f t="shared" si="109"/>
        <v>2</v>
      </c>
      <c r="V969" t="str">
        <f t="shared" si="110"/>
        <v>Feb</v>
      </c>
      <c r="W969">
        <f t="shared" si="111"/>
        <v>2016</v>
      </c>
    </row>
    <row r="970" spans="1:23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4">
        <f t="shared" si="105"/>
        <v>41866.847615740742</v>
      </c>
      <c r="J970">
        <v>1408134034</v>
      </c>
      <c r="K970" s="12">
        <f t="shared" si="106"/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9">
        <f t="shared" si="107"/>
        <v>1.325</v>
      </c>
      <c r="R970" s="11">
        <f t="shared" si="108"/>
        <v>26.5</v>
      </c>
      <c r="S970" t="s">
        <v>8321</v>
      </c>
      <c r="T970" t="s">
        <v>8323</v>
      </c>
      <c r="U970">
        <f t="shared" si="109"/>
        <v>7</v>
      </c>
      <c r="V970" t="str">
        <f t="shared" si="110"/>
        <v>Jul</v>
      </c>
      <c r="W970">
        <f t="shared" si="111"/>
        <v>2014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4">
        <f t="shared" si="105"/>
        <v>42775.30332175926</v>
      </c>
      <c r="J971">
        <v>1486624607</v>
      </c>
      <c r="K971" s="12">
        <f t="shared" si="106"/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9">
        <f t="shared" si="107"/>
        <v>46.666666666666664</v>
      </c>
      <c r="R971" s="11">
        <f t="shared" si="108"/>
        <v>1272.7272727272727</v>
      </c>
      <c r="S971" t="s">
        <v>8321</v>
      </c>
      <c r="T971" t="s">
        <v>8323</v>
      </c>
      <c r="U971">
        <f t="shared" si="109"/>
        <v>1</v>
      </c>
      <c r="V971" t="str">
        <f t="shared" si="110"/>
        <v>Jan</v>
      </c>
      <c r="W971">
        <f t="shared" si="111"/>
        <v>2017</v>
      </c>
    </row>
    <row r="972" spans="1:23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4">
        <f t="shared" si="105"/>
        <v>42758.207638888889</v>
      </c>
      <c r="J972">
        <v>1485147540</v>
      </c>
      <c r="K972" s="12">
        <f t="shared" si="106"/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9">
        <f t="shared" si="107"/>
        <v>45.92</v>
      </c>
      <c r="R972" s="11">
        <f t="shared" si="108"/>
        <v>164</v>
      </c>
      <c r="S972" t="s">
        <v>8321</v>
      </c>
      <c r="T972" t="s">
        <v>8323</v>
      </c>
      <c r="U972">
        <f t="shared" si="109"/>
        <v>12</v>
      </c>
      <c r="V972" t="str">
        <f t="shared" si="110"/>
        <v>Dec</v>
      </c>
      <c r="W972">
        <f t="shared" si="111"/>
        <v>2016</v>
      </c>
    </row>
    <row r="973" spans="1:23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4">
        <f t="shared" si="105"/>
        <v>42156.709027777775</v>
      </c>
      <c r="J973">
        <v>1433178060</v>
      </c>
      <c r="K973" s="12">
        <f t="shared" si="106"/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9">
        <f t="shared" si="107"/>
        <v>0.22599999999999998</v>
      </c>
      <c r="R973" s="11">
        <f t="shared" si="108"/>
        <v>45.2</v>
      </c>
      <c r="S973" t="s">
        <v>8321</v>
      </c>
      <c r="T973" t="s">
        <v>8323</v>
      </c>
      <c r="U973">
        <f t="shared" si="109"/>
        <v>4</v>
      </c>
      <c r="V973" t="str">
        <f t="shared" si="110"/>
        <v>Apr</v>
      </c>
      <c r="W973">
        <f t="shared" si="111"/>
        <v>2015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4">
        <f t="shared" si="105"/>
        <v>41886.290972222225</v>
      </c>
      <c r="J974">
        <v>1409813940</v>
      </c>
      <c r="K974" s="12">
        <f t="shared" si="106"/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9">
        <f t="shared" si="107"/>
        <v>34.625</v>
      </c>
      <c r="R974" s="11">
        <f t="shared" si="108"/>
        <v>153.88888888888889</v>
      </c>
      <c r="S974" t="s">
        <v>8321</v>
      </c>
      <c r="T974" t="s">
        <v>8323</v>
      </c>
      <c r="U974">
        <f t="shared" si="109"/>
        <v>8</v>
      </c>
      <c r="V974" t="str">
        <f t="shared" si="110"/>
        <v>Aug</v>
      </c>
      <c r="W974">
        <f t="shared" si="111"/>
        <v>2014</v>
      </c>
    </row>
    <row r="975" spans="1:23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4">
        <f t="shared" si="105"/>
        <v>42317.056631944448</v>
      </c>
      <c r="J975">
        <v>1447032093</v>
      </c>
      <c r="K975" s="12">
        <f t="shared" si="106"/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9">
        <f t="shared" si="107"/>
        <v>2.0549999999999997</v>
      </c>
      <c r="R975" s="11">
        <f t="shared" si="108"/>
        <v>51.375</v>
      </c>
      <c r="S975" t="s">
        <v>8321</v>
      </c>
      <c r="T975" t="s">
        <v>8323</v>
      </c>
      <c r="U975">
        <f t="shared" si="109"/>
        <v>9</v>
      </c>
      <c r="V975" t="str">
        <f t="shared" si="110"/>
        <v>Sep</v>
      </c>
      <c r="W975">
        <f t="shared" si="111"/>
        <v>2015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4">
        <f t="shared" si="105"/>
        <v>42454.707824074074</v>
      </c>
      <c r="J976">
        <v>1458925156</v>
      </c>
      <c r="K976" s="12">
        <f t="shared" si="106"/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9">
        <f t="shared" si="107"/>
        <v>0.55999999999999994</v>
      </c>
      <c r="R976" s="11">
        <f t="shared" si="108"/>
        <v>93.333333333333329</v>
      </c>
      <c r="S976" t="s">
        <v>8321</v>
      </c>
      <c r="T976" t="s">
        <v>8323</v>
      </c>
      <c r="U976">
        <f t="shared" si="109"/>
        <v>2</v>
      </c>
      <c r="V976" t="str">
        <f t="shared" si="110"/>
        <v>Feb</v>
      </c>
      <c r="W976">
        <f t="shared" si="111"/>
        <v>2016</v>
      </c>
    </row>
    <row r="977" spans="1:23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4">
        <f t="shared" si="105"/>
        <v>42549.696585648147</v>
      </c>
      <c r="J977">
        <v>1467132185</v>
      </c>
      <c r="K977" s="12">
        <f t="shared" si="106"/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9">
        <f t="shared" si="107"/>
        <v>2.6069999999999998</v>
      </c>
      <c r="R977" s="11">
        <f t="shared" si="108"/>
        <v>108.625</v>
      </c>
      <c r="S977" t="s">
        <v>8321</v>
      </c>
      <c r="T977" t="s">
        <v>8323</v>
      </c>
      <c r="U977">
        <f t="shared" si="109"/>
        <v>4</v>
      </c>
      <c r="V977" t="str">
        <f t="shared" si="110"/>
        <v>Apr</v>
      </c>
      <c r="W977">
        <f t="shared" si="111"/>
        <v>2016</v>
      </c>
    </row>
    <row r="978" spans="1:23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4">
        <f t="shared" si="105"/>
        <v>42230.058993055558</v>
      </c>
      <c r="J978">
        <v>1439515497</v>
      </c>
      <c r="K978" s="12">
        <f t="shared" si="106"/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9">
        <f t="shared" si="107"/>
        <v>1.9259999999999999</v>
      </c>
      <c r="R978" s="11">
        <f t="shared" si="108"/>
        <v>160.5</v>
      </c>
      <c r="S978" t="s">
        <v>8321</v>
      </c>
      <c r="T978" t="s">
        <v>8323</v>
      </c>
      <c r="U978">
        <f t="shared" si="109"/>
        <v>6</v>
      </c>
      <c r="V978" t="str">
        <f t="shared" si="110"/>
        <v>Jun</v>
      </c>
      <c r="W978">
        <f t="shared" si="111"/>
        <v>2015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4">
        <f t="shared" si="105"/>
        <v>42421.942094907412</v>
      </c>
      <c r="J979">
        <v>1456094197</v>
      </c>
      <c r="K979" s="12">
        <f t="shared" si="106"/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9">
        <f t="shared" si="107"/>
        <v>33.666666666666664</v>
      </c>
      <c r="R979" s="11">
        <f t="shared" si="108"/>
        <v>75.75</v>
      </c>
      <c r="S979" t="s">
        <v>8321</v>
      </c>
      <c r="T979" t="s">
        <v>8323</v>
      </c>
      <c r="U979">
        <f t="shared" si="109"/>
        <v>1</v>
      </c>
      <c r="V979" t="str">
        <f t="shared" si="110"/>
        <v>Jan</v>
      </c>
      <c r="W979">
        <f t="shared" si="111"/>
        <v>2016</v>
      </c>
    </row>
    <row r="980" spans="1:23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4">
        <f t="shared" si="105"/>
        <v>42425.309039351851</v>
      </c>
      <c r="J980">
        <v>1456385101</v>
      </c>
      <c r="K980" s="12">
        <f t="shared" si="106"/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9">
        <f t="shared" si="107"/>
        <v>56.263267182990241</v>
      </c>
      <c r="R980" s="11">
        <f t="shared" si="108"/>
        <v>790.83739837398377</v>
      </c>
      <c r="S980" t="s">
        <v>8321</v>
      </c>
      <c r="T980" t="s">
        <v>8323</v>
      </c>
      <c r="U980">
        <f t="shared" si="109"/>
        <v>1</v>
      </c>
      <c r="V980" t="str">
        <f t="shared" si="110"/>
        <v>Jan</v>
      </c>
      <c r="W980">
        <f t="shared" si="111"/>
        <v>2016</v>
      </c>
    </row>
    <row r="981" spans="1:23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4">
        <f t="shared" si="105"/>
        <v>42541.790972222225</v>
      </c>
      <c r="J981">
        <v>1466449140</v>
      </c>
      <c r="K981" s="12">
        <f t="shared" si="106"/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9">
        <f t="shared" si="107"/>
        <v>82.817599999999999</v>
      </c>
      <c r="R981" s="11">
        <f t="shared" si="108"/>
        <v>301.93916666666667</v>
      </c>
      <c r="S981" t="s">
        <v>8321</v>
      </c>
      <c r="T981" t="s">
        <v>8323</v>
      </c>
      <c r="U981">
        <f t="shared" si="109"/>
        <v>5</v>
      </c>
      <c r="V981" t="str">
        <f t="shared" si="110"/>
        <v>May</v>
      </c>
      <c r="W981">
        <f t="shared" si="111"/>
        <v>2016</v>
      </c>
    </row>
    <row r="982" spans="1:23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4">
        <f t="shared" si="105"/>
        <v>41973.945856481485</v>
      </c>
      <c r="J982">
        <v>1417387322</v>
      </c>
      <c r="K982" s="12">
        <f t="shared" si="106"/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9">
        <f t="shared" si="107"/>
        <v>14.860000000000001</v>
      </c>
      <c r="R982" s="11">
        <f t="shared" si="108"/>
        <v>47.935483870967744</v>
      </c>
      <c r="S982" t="s">
        <v>8321</v>
      </c>
      <c r="T982" t="s">
        <v>8323</v>
      </c>
      <c r="U982">
        <f t="shared" si="109"/>
        <v>10</v>
      </c>
      <c r="V982" t="str">
        <f t="shared" si="110"/>
        <v>Oct</v>
      </c>
      <c r="W982">
        <f t="shared" si="111"/>
        <v>2014</v>
      </c>
    </row>
    <row r="983" spans="1:23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4">
        <f t="shared" si="105"/>
        <v>41860.947013888886</v>
      </c>
      <c r="J983">
        <v>1407624222</v>
      </c>
      <c r="K983" s="12">
        <f t="shared" si="106"/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9">
        <f t="shared" si="107"/>
        <v>1.2375123751237513E-2</v>
      </c>
      <c r="R983" s="11">
        <f t="shared" si="108"/>
        <v>2.75</v>
      </c>
      <c r="S983" t="s">
        <v>8321</v>
      </c>
      <c r="T983" t="s">
        <v>8323</v>
      </c>
      <c r="U983">
        <f t="shared" si="109"/>
        <v>7</v>
      </c>
      <c r="V983" t="str">
        <f t="shared" si="110"/>
        <v>Jul</v>
      </c>
      <c r="W983">
        <f t="shared" si="111"/>
        <v>2014</v>
      </c>
    </row>
    <row r="984" spans="1:23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4">
        <f t="shared" si="105"/>
        <v>42645.753310185188</v>
      </c>
      <c r="J984">
        <v>1475431486</v>
      </c>
      <c r="K984" s="12">
        <f t="shared" si="106"/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9">
        <f t="shared" si="107"/>
        <v>1.7142857142857144E-2</v>
      </c>
      <c r="R984" s="11">
        <f t="shared" si="108"/>
        <v>1</v>
      </c>
      <c r="S984" t="s">
        <v>8321</v>
      </c>
      <c r="T984" t="s">
        <v>8323</v>
      </c>
      <c r="U984">
        <f t="shared" si="109"/>
        <v>9</v>
      </c>
      <c r="V984" t="str">
        <f t="shared" si="110"/>
        <v>Sep</v>
      </c>
      <c r="W984">
        <f t="shared" si="111"/>
        <v>2016</v>
      </c>
    </row>
    <row r="985" spans="1:23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4">
        <f t="shared" si="105"/>
        <v>42605.870833333334</v>
      </c>
      <c r="J985">
        <v>1471985640</v>
      </c>
      <c r="K985" s="12">
        <f t="shared" si="106"/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9">
        <f t="shared" si="107"/>
        <v>29.506136117214709</v>
      </c>
      <c r="R985" s="11">
        <f t="shared" si="108"/>
        <v>171.79329608938548</v>
      </c>
      <c r="S985" t="s">
        <v>8321</v>
      </c>
      <c r="T985" t="s">
        <v>8323</v>
      </c>
      <c r="U985">
        <f t="shared" si="109"/>
        <v>7</v>
      </c>
      <c r="V985" t="str">
        <f t="shared" si="110"/>
        <v>Jul</v>
      </c>
      <c r="W985">
        <f t="shared" si="111"/>
        <v>2016</v>
      </c>
    </row>
    <row r="986" spans="1:23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4">
        <f t="shared" si="105"/>
        <v>42091.074166666673</v>
      </c>
      <c r="J986">
        <v>1427507208</v>
      </c>
      <c r="K986" s="12">
        <f t="shared" si="106"/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9">
        <f t="shared" si="107"/>
        <v>1.06</v>
      </c>
      <c r="R986" s="11">
        <f t="shared" si="108"/>
        <v>35.333333333333336</v>
      </c>
      <c r="S986" t="s">
        <v>8321</v>
      </c>
      <c r="T986" t="s">
        <v>8323</v>
      </c>
      <c r="U986">
        <f t="shared" si="109"/>
        <v>2</v>
      </c>
      <c r="V986" t="str">
        <f t="shared" si="110"/>
        <v>Feb</v>
      </c>
      <c r="W986">
        <f t="shared" si="111"/>
        <v>2015</v>
      </c>
    </row>
    <row r="987" spans="1:23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4">
        <f t="shared" si="105"/>
        <v>42369.958333333328</v>
      </c>
      <c r="J987">
        <v>1451602800</v>
      </c>
      <c r="K987" s="12">
        <f t="shared" si="106"/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9">
        <f t="shared" si="107"/>
        <v>6.293333333333333</v>
      </c>
      <c r="R987" s="11">
        <f t="shared" si="108"/>
        <v>82.086956521739125</v>
      </c>
      <c r="S987" t="s">
        <v>8321</v>
      </c>
      <c r="T987" t="s">
        <v>8323</v>
      </c>
      <c r="U987">
        <f t="shared" si="109"/>
        <v>12</v>
      </c>
      <c r="V987" t="str">
        <f t="shared" si="110"/>
        <v>Dec</v>
      </c>
      <c r="W987">
        <f t="shared" si="111"/>
        <v>2015</v>
      </c>
    </row>
    <row r="988" spans="1:23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4">
        <f t="shared" si="105"/>
        <v>42379</v>
      </c>
      <c r="J988">
        <v>1452384000</v>
      </c>
      <c r="K988" s="12">
        <f t="shared" si="106"/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9">
        <f t="shared" si="107"/>
        <v>12.75</v>
      </c>
      <c r="R988" s="11">
        <f t="shared" si="108"/>
        <v>110.8695652173913</v>
      </c>
      <c r="S988" t="s">
        <v>8321</v>
      </c>
      <c r="T988" t="s">
        <v>8323</v>
      </c>
      <c r="U988">
        <f t="shared" si="109"/>
        <v>11</v>
      </c>
      <c r="V988" t="str">
        <f t="shared" si="110"/>
        <v>Nov</v>
      </c>
      <c r="W988">
        <f t="shared" si="111"/>
        <v>2015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4">
        <f t="shared" si="105"/>
        <v>41813.294560185182</v>
      </c>
      <c r="J989">
        <v>1403507050</v>
      </c>
      <c r="K989" s="12">
        <f t="shared" si="106"/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9">
        <f t="shared" si="107"/>
        <v>13.22</v>
      </c>
      <c r="R989" s="11">
        <f t="shared" si="108"/>
        <v>161.21951219512195</v>
      </c>
      <c r="S989" t="s">
        <v>8321</v>
      </c>
      <c r="T989" t="s">
        <v>8323</v>
      </c>
      <c r="U989">
        <f t="shared" si="109"/>
        <v>5</v>
      </c>
      <c r="V989" t="str">
        <f t="shared" si="110"/>
        <v>May</v>
      </c>
      <c r="W989">
        <f t="shared" si="111"/>
        <v>2014</v>
      </c>
    </row>
    <row r="990" spans="1:23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4">
        <f t="shared" si="105"/>
        <v>42644.356770833328</v>
      </c>
      <c r="J990">
        <v>1475310825</v>
      </c>
      <c r="K990" s="12">
        <f t="shared" si="106"/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9">
        <f t="shared" si="107"/>
        <v>0</v>
      </c>
      <c r="R990" s="11" t="e">
        <f t="shared" si="108"/>
        <v>#DIV/0!</v>
      </c>
      <c r="S990" t="s">
        <v>8321</v>
      </c>
      <c r="T990" t="s">
        <v>8323</v>
      </c>
      <c r="U990">
        <f t="shared" si="109"/>
        <v>9</v>
      </c>
      <c r="V990" t="str">
        <f t="shared" si="110"/>
        <v>Sep</v>
      </c>
      <c r="W990">
        <f t="shared" si="111"/>
        <v>2016</v>
      </c>
    </row>
    <row r="991" spans="1:23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4">
        <f t="shared" si="105"/>
        <v>42641.933969907404</v>
      </c>
      <c r="J991">
        <v>1475101495</v>
      </c>
      <c r="K991" s="12">
        <f t="shared" si="106"/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9">
        <f t="shared" si="107"/>
        <v>16.77</v>
      </c>
      <c r="R991" s="11">
        <f t="shared" si="108"/>
        <v>52.40625</v>
      </c>
      <c r="S991" t="s">
        <v>8321</v>
      </c>
      <c r="T991" t="s">
        <v>8323</v>
      </c>
      <c r="U991">
        <f t="shared" si="109"/>
        <v>8</v>
      </c>
      <c r="V991" t="str">
        <f t="shared" si="110"/>
        <v>Aug</v>
      </c>
      <c r="W991">
        <f t="shared" si="111"/>
        <v>2016</v>
      </c>
    </row>
    <row r="992" spans="1:23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4">
        <f t="shared" si="105"/>
        <v>41885.784305555557</v>
      </c>
      <c r="J992">
        <v>1409770164</v>
      </c>
      <c r="K992" s="12">
        <f t="shared" si="106"/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9">
        <f t="shared" si="107"/>
        <v>0.104</v>
      </c>
      <c r="R992" s="11">
        <f t="shared" si="108"/>
        <v>13</v>
      </c>
      <c r="S992" t="s">
        <v>8321</v>
      </c>
      <c r="T992" t="s">
        <v>8323</v>
      </c>
      <c r="U992">
        <f t="shared" si="109"/>
        <v>8</v>
      </c>
      <c r="V992" t="str">
        <f t="shared" si="110"/>
        <v>Aug</v>
      </c>
      <c r="W992">
        <f t="shared" si="111"/>
        <v>2014</v>
      </c>
    </row>
    <row r="993" spans="1:23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4">
        <f t="shared" si="105"/>
        <v>42563.785416666666</v>
      </c>
      <c r="J993">
        <v>1468349460</v>
      </c>
      <c r="K993" s="12">
        <f t="shared" si="106"/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9">
        <f t="shared" si="107"/>
        <v>4.24</v>
      </c>
      <c r="R993" s="11">
        <f t="shared" si="108"/>
        <v>30.285714285714285</v>
      </c>
      <c r="S993" t="s">
        <v>8321</v>
      </c>
      <c r="T993" t="s">
        <v>8323</v>
      </c>
      <c r="U993">
        <f t="shared" si="109"/>
        <v>6</v>
      </c>
      <c r="V993" t="str">
        <f t="shared" si="110"/>
        <v>Jun</v>
      </c>
      <c r="W993">
        <f t="shared" si="111"/>
        <v>2016</v>
      </c>
    </row>
    <row r="994" spans="1:23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4">
        <f t="shared" si="105"/>
        <v>42497.883321759262</v>
      </c>
      <c r="J994">
        <v>1462655519</v>
      </c>
      <c r="K994" s="12">
        <f t="shared" si="106"/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9">
        <f t="shared" si="107"/>
        <v>0.46699999999999997</v>
      </c>
      <c r="R994" s="11">
        <f t="shared" si="108"/>
        <v>116.75</v>
      </c>
      <c r="S994" t="s">
        <v>8321</v>
      </c>
      <c r="T994" t="s">
        <v>8323</v>
      </c>
      <c r="U994">
        <f t="shared" si="109"/>
        <v>3</v>
      </c>
      <c r="V994" t="str">
        <f t="shared" si="110"/>
        <v>Mar</v>
      </c>
      <c r="W994">
        <f t="shared" si="111"/>
        <v>2016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4">
        <f t="shared" si="105"/>
        <v>42686.208333333328</v>
      </c>
      <c r="J995">
        <v>1478926800</v>
      </c>
      <c r="K995" s="12">
        <f t="shared" si="106"/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9">
        <f t="shared" si="107"/>
        <v>25.087142857142858</v>
      </c>
      <c r="R995" s="11">
        <f t="shared" si="108"/>
        <v>89.59693877551021</v>
      </c>
      <c r="S995" t="s">
        <v>8321</v>
      </c>
      <c r="T995" t="s">
        <v>8323</v>
      </c>
      <c r="U995">
        <f t="shared" si="109"/>
        <v>10</v>
      </c>
      <c r="V995" t="str">
        <f t="shared" si="110"/>
        <v>Oct</v>
      </c>
      <c r="W995">
        <f t="shared" si="111"/>
        <v>2016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4">
        <f t="shared" si="105"/>
        <v>41973.957638888889</v>
      </c>
      <c r="J996">
        <v>1417388340</v>
      </c>
      <c r="K996" s="12">
        <f t="shared" si="106"/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9">
        <f t="shared" si="107"/>
        <v>2.3345000000000002</v>
      </c>
      <c r="R996" s="11">
        <f t="shared" si="108"/>
        <v>424.45454545454544</v>
      </c>
      <c r="S996" t="s">
        <v>8321</v>
      </c>
      <c r="T996" t="s">
        <v>8323</v>
      </c>
      <c r="U996">
        <f t="shared" si="109"/>
        <v>10</v>
      </c>
      <c r="V996" t="str">
        <f t="shared" si="110"/>
        <v>Oct</v>
      </c>
      <c r="W996">
        <f t="shared" si="111"/>
        <v>2014</v>
      </c>
    </row>
    <row r="997" spans="1:23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4">
        <f t="shared" si="105"/>
        <v>41972.666666666672</v>
      </c>
      <c r="J997">
        <v>1417276800</v>
      </c>
      <c r="K997" s="12">
        <f t="shared" si="106"/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9">
        <f t="shared" si="107"/>
        <v>7.26</v>
      </c>
      <c r="R997" s="11">
        <f t="shared" si="108"/>
        <v>80.666666666666671</v>
      </c>
      <c r="S997" t="s">
        <v>8321</v>
      </c>
      <c r="T997" t="s">
        <v>8323</v>
      </c>
      <c r="U997">
        <f t="shared" si="109"/>
        <v>11</v>
      </c>
      <c r="V997" t="str">
        <f t="shared" si="110"/>
        <v>Nov</v>
      </c>
      <c r="W997">
        <f t="shared" si="111"/>
        <v>2014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4">
        <f t="shared" si="105"/>
        <v>41847.643750000003</v>
      </c>
      <c r="J998">
        <v>1406474820</v>
      </c>
      <c r="K998" s="12">
        <f t="shared" si="106"/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9">
        <f t="shared" si="107"/>
        <v>1.625</v>
      </c>
      <c r="R998" s="11">
        <f t="shared" si="108"/>
        <v>13</v>
      </c>
      <c r="S998" t="s">
        <v>8321</v>
      </c>
      <c r="T998" t="s">
        <v>8323</v>
      </c>
      <c r="U998">
        <f t="shared" si="109"/>
        <v>6</v>
      </c>
      <c r="V998" t="str">
        <f t="shared" si="110"/>
        <v>Jun</v>
      </c>
      <c r="W998">
        <f t="shared" si="111"/>
        <v>2014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4">
        <f t="shared" si="105"/>
        <v>41971.144641203704</v>
      </c>
      <c r="J999">
        <v>1417145297</v>
      </c>
      <c r="K999" s="12">
        <f t="shared" si="106"/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9">
        <f t="shared" si="107"/>
        <v>1.3</v>
      </c>
      <c r="R999" s="11">
        <f t="shared" si="108"/>
        <v>8.125</v>
      </c>
      <c r="S999" t="s">
        <v>8321</v>
      </c>
      <c r="T999" t="s">
        <v>8323</v>
      </c>
      <c r="U999">
        <f t="shared" si="109"/>
        <v>10</v>
      </c>
      <c r="V999" t="str">
        <f t="shared" si="110"/>
        <v>Oct</v>
      </c>
      <c r="W999">
        <f t="shared" si="111"/>
        <v>2014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4">
        <f t="shared" si="105"/>
        <v>42327.210659722223</v>
      </c>
      <c r="J1000">
        <v>1447909401</v>
      </c>
      <c r="K1000" s="12">
        <f t="shared" si="106"/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9">
        <f t="shared" si="107"/>
        <v>58.558333333333337</v>
      </c>
      <c r="R1000" s="11">
        <f t="shared" si="108"/>
        <v>153.42794759825327</v>
      </c>
      <c r="S1000" t="s">
        <v>8321</v>
      </c>
      <c r="T1000" t="s">
        <v>8323</v>
      </c>
      <c r="U1000">
        <f t="shared" si="109"/>
        <v>10</v>
      </c>
      <c r="V1000" t="str">
        <f t="shared" si="110"/>
        <v>Oct</v>
      </c>
      <c r="W1000">
        <f t="shared" si="111"/>
        <v>2015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4">
        <f t="shared" si="105"/>
        <v>41956.334722222222</v>
      </c>
      <c r="J1001">
        <v>1415865720</v>
      </c>
      <c r="K1001" s="12">
        <f t="shared" si="106"/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9">
        <f t="shared" si="107"/>
        <v>7.7886666666666677</v>
      </c>
      <c r="R1001" s="11">
        <f t="shared" si="108"/>
        <v>292.07499999999999</v>
      </c>
      <c r="S1001" t="s">
        <v>8321</v>
      </c>
      <c r="T1001" t="s">
        <v>8323</v>
      </c>
      <c r="U1001">
        <f t="shared" si="109"/>
        <v>10</v>
      </c>
      <c r="V1001" t="str">
        <f t="shared" si="110"/>
        <v>Oct</v>
      </c>
      <c r="W1001">
        <f t="shared" si="111"/>
        <v>2014</v>
      </c>
    </row>
    <row r="1002" spans="1:23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4">
        <f t="shared" si="105"/>
        <v>42809.018055555556</v>
      </c>
      <c r="J1002">
        <v>1489537560</v>
      </c>
      <c r="K1002" s="12">
        <f t="shared" si="106"/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9">
        <f t="shared" si="107"/>
        <v>2.2157147647256061</v>
      </c>
      <c r="R1002" s="11">
        <f t="shared" si="108"/>
        <v>3304</v>
      </c>
      <c r="S1002" t="s">
        <v>8321</v>
      </c>
      <c r="T1002" t="s">
        <v>8323</v>
      </c>
      <c r="U1002">
        <f t="shared" si="109"/>
        <v>1</v>
      </c>
      <c r="V1002" t="str">
        <f t="shared" si="110"/>
        <v>Jan</v>
      </c>
      <c r="W1002">
        <f t="shared" si="111"/>
        <v>2017</v>
      </c>
    </row>
    <row r="1003" spans="1:23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4">
        <f t="shared" si="105"/>
        <v>42765.720057870371</v>
      </c>
      <c r="J1003">
        <v>1485796613</v>
      </c>
      <c r="K1003" s="12">
        <f t="shared" si="106"/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9">
        <f t="shared" si="107"/>
        <v>104</v>
      </c>
      <c r="R1003" s="11">
        <f t="shared" si="108"/>
        <v>1300</v>
      </c>
      <c r="S1003" t="s">
        <v>8321</v>
      </c>
      <c r="T1003" t="s">
        <v>8323</v>
      </c>
      <c r="U1003">
        <f t="shared" si="109"/>
        <v>12</v>
      </c>
      <c r="V1003" t="str">
        <f t="shared" si="110"/>
        <v>Dec</v>
      </c>
      <c r="W1003">
        <f t="shared" si="111"/>
        <v>2016</v>
      </c>
    </row>
    <row r="1004" spans="1:23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4">
        <f t="shared" si="105"/>
        <v>42355.249305555553</v>
      </c>
      <c r="J1004">
        <v>1450331940</v>
      </c>
      <c r="K1004" s="12">
        <f t="shared" si="106"/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9">
        <f t="shared" si="107"/>
        <v>29.6029602960296</v>
      </c>
      <c r="R1004" s="11">
        <f t="shared" si="108"/>
        <v>134.54545454545453</v>
      </c>
      <c r="S1004" t="s">
        <v>8321</v>
      </c>
      <c r="T1004" t="s">
        <v>8323</v>
      </c>
      <c r="U1004">
        <f t="shared" si="109"/>
        <v>11</v>
      </c>
      <c r="V1004" t="str">
        <f t="shared" si="110"/>
        <v>Nov</v>
      </c>
      <c r="W1004">
        <f t="shared" si="111"/>
        <v>2015</v>
      </c>
    </row>
    <row r="1005" spans="1:23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4">
        <f t="shared" si="105"/>
        <v>42810.667372685188</v>
      </c>
      <c r="J1005">
        <v>1489680061</v>
      </c>
      <c r="K1005" s="12">
        <f t="shared" si="106"/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9">
        <f t="shared" si="107"/>
        <v>16.055</v>
      </c>
      <c r="R1005" s="11">
        <f t="shared" si="108"/>
        <v>214.06666666666666</v>
      </c>
      <c r="S1005" t="s">
        <v>8321</v>
      </c>
      <c r="T1005" t="s">
        <v>8323</v>
      </c>
      <c r="U1005">
        <f t="shared" si="109"/>
        <v>2</v>
      </c>
      <c r="V1005" t="str">
        <f t="shared" si="110"/>
        <v>Feb</v>
      </c>
      <c r="W1005">
        <f t="shared" si="111"/>
        <v>2017</v>
      </c>
    </row>
    <row r="1006" spans="1:23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4">
        <f t="shared" si="105"/>
        <v>42418.708645833336</v>
      </c>
      <c r="J1006">
        <v>1455814827</v>
      </c>
      <c r="K1006" s="12">
        <f t="shared" si="106"/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9">
        <f t="shared" si="107"/>
        <v>82.207999999999998</v>
      </c>
      <c r="R1006" s="11">
        <f t="shared" si="108"/>
        <v>216.33684210526314</v>
      </c>
      <c r="S1006" t="s">
        <v>8321</v>
      </c>
      <c r="T1006" t="s">
        <v>8323</v>
      </c>
      <c r="U1006">
        <f t="shared" si="109"/>
        <v>1</v>
      </c>
      <c r="V1006" t="str">
        <f t="shared" si="110"/>
        <v>Jan</v>
      </c>
      <c r="W1006">
        <f t="shared" si="111"/>
        <v>2016</v>
      </c>
    </row>
    <row r="1007" spans="1:23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4">
        <f t="shared" si="105"/>
        <v>42307.624803240738</v>
      </c>
      <c r="J1007">
        <v>1446217183</v>
      </c>
      <c r="K1007" s="12">
        <f t="shared" si="106"/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9">
        <f t="shared" si="107"/>
        <v>75.051000000000002</v>
      </c>
      <c r="R1007" s="11">
        <f t="shared" si="108"/>
        <v>932.31055900621118</v>
      </c>
      <c r="S1007" t="s">
        <v>8321</v>
      </c>
      <c r="T1007" t="s">
        <v>8323</v>
      </c>
      <c r="U1007">
        <f t="shared" si="109"/>
        <v>9</v>
      </c>
      <c r="V1007" t="str">
        <f t="shared" si="110"/>
        <v>Sep</v>
      </c>
      <c r="W1007">
        <f t="shared" si="111"/>
        <v>2015</v>
      </c>
    </row>
    <row r="1008" spans="1:23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4">
        <f t="shared" si="105"/>
        <v>41985.299305555556</v>
      </c>
      <c r="J1008">
        <v>1418368260</v>
      </c>
      <c r="K1008" s="12">
        <f t="shared" si="106"/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9">
        <f t="shared" si="107"/>
        <v>5.8500000000000005</v>
      </c>
      <c r="R1008" s="11">
        <f t="shared" si="108"/>
        <v>29.25</v>
      </c>
      <c r="S1008" t="s">
        <v>8321</v>
      </c>
      <c r="T1008" t="s">
        <v>8323</v>
      </c>
      <c r="U1008">
        <f t="shared" si="109"/>
        <v>12</v>
      </c>
      <c r="V1008" t="str">
        <f t="shared" si="110"/>
        <v>Dec</v>
      </c>
      <c r="W1008">
        <f t="shared" si="111"/>
        <v>2014</v>
      </c>
    </row>
    <row r="1009" spans="1:23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4">
        <f t="shared" si="105"/>
        <v>42718.6252662037</v>
      </c>
      <c r="J1009">
        <v>1481727623</v>
      </c>
      <c r="K1009" s="12">
        <f t="shared" si="106"/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9">
        <f t="shared" si="107"/>
        <v>44.32</v>
      </c>
      <c r="R1009" s="11">
        <f t="shared" si="108"/>
        <v>174.94736842105263</v>
      </c>
      <c r="S1009" t="s">
        <v>8321</v>
      </c>
      <c r="T1009" t="s">
        <v>8323</v>
      </c>
      <c r="U1009">
        <f t="shared" si="109"/>
        <v>11</v>
      </c>
      <c r="V1009" t="str">
        <f t="shared" si="110"/>
        <v>Nov</v>
      </c>
      <c r="W1009">
        <f t="shared" si="111"/>
        <v>2016</v>
      </c>
    </row>
    <row r="1010" spans="1:23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4">
        <f t="shared" si="105"/>
        <v>42732.809201388889</v>
      </c>
      <c r="J1010">
        <v>1482953115</v>
      </c>
      <c r="K1010" s="12">
        <f t="shared" si="106"/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9">
        <f t="shared" si="107"/>
        <v>0.26737967914438499</v>
      </c>
      <c r="R1010" s="11">
        <f t="shared" si="108"/>
        <v>250</v>
      </c>
      <c r="S1010" t="s">
        <v>8321</v>
      </c>
      <c r="T1010" t="s">
        <v>8323</v>
      </c>
      <c r="U1010">
        <f t="shared" si="109"/>
        <v>11</v>
      </c>
      <c r="V1010" t="str">
        <f t="shared" si="110"/>
        <v>Nov</v>
      </c>
      <c r="W1010">
        <f t="shared" si="111"/>
        <v>2016</v>
      </c>
    </row>
    <row r="1011" spans="1:23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4">
        <f t="shared" si="105"/>
        <v>42540.604699074072</v>
      </c>
      <c r="J1011">
        <v>1466346646</v>
      </c>
      <c r="K1011" s="12">
        <f t="shared" si="106"/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9">
        <f t="shared" si="107"/>
        <v>13.13</v>
      </c>
      <c r="R1011" s="11">
        <f t="shared" si="108"/>
        <v>65</v>
      </c>
      <c r="S1011" t="s">
        <v>8321</v>
      </c>
      <c r="T1011" t="s">
        <v>8323</v>
      </c>
      <c r="U1011">
        <f t="shared" si="109"/>
        <v>5</v>
      </c>
      <c r="V1011" t="str">
        <f t="shared" si="110"/>
        <v>May</v>
      </c>
      <c r="W1011">
        <f t="shared" si="111"/>
        <v>2016</v>
      </c>
    </row>
    <row r="1012" spans="1:23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4">
        <f t="shared" si="105"/>
        <v>42618.124305555553</v>
      </c>
      <c r="J1012">
        <v>1473044340</v>
      </c>
      <c r="K1012" s="12">
        <f t="shared" si="106"/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9">
        <f t="shared" si="107"/>
        <v>0.19088937093275488</v>
      </c>
      <c r="R1012" s="11">
        <f t="shared" si="108"/>
        <v>55</v>
      </c>
      <c r="S1012" t="s">
        <v>8321</v>
      </c>
      <c r="T1012" t="s">
        <v>8323</v>
      </c>
      <c r="U1012">
        <f t="shared" si="109"/>
        <v>7</v>
      </c>
      <c r="V1012" t="str">
        <f t="shared" si="110"/>
        <v>Jul</v>
      </c>
      <c r="W1012">
        <f t="shared" si="111"/>
        <v>2016</v>
      </c>
    </row>
    <row r="1013" spans="1:23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4">
        <f t="shared" si="105"/>
        <v>41991.898090277777</v>
      </c>
      <c r="J1013">
        <v>1418938395</v>
      </c>
      <c r="K1013" s="12">
        <f t="shared" si="106"/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9">
        <f t="shared" si="107"/>
        <v>0.375</v>
      </c>
      <c r="R1013" s="11">
        <f t="shared" si="108"/>
        <v>75</v>
      </c>
      <c r="S1013" t="s">
        <v>8321</v>
      </c>
      <c r="T1013" t="s">
        <v>8323</v>
      </c>
      <c r="U1013">
        <f t="shared" si="109"/>
        <v>11</v>
      </c>
      <c r="V1013" t="str">
        <f t="shared" si="110"/>
        <v>Nov</v>
      </c>
      <c r="W1013">
        <f t="shared" si="111"/>
        <v>2014</v>
      </c>
    </row>
    <row r="1014" spans="1:23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4">
        <f t="shared" si="105"/>
        <v>42759.440416666665</v>
      </c>
      <c r="J1014">
        <v>1485254052</v>
      </c>
      <c r="K1014" s="12">
        <f t="shared" si="106"/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9">
        <f t="shared" si="107"/>
        <v>21535.021000000001</v>
      </c>
      <c r="R1014" s="11">
        <f t="shared" si="108"/>
        <v>1389.3561935483872</v>
      </c>
      <c r="S1014" t="s">
        <v>8321</v>
      </c>
      <c r="T1014" t="s">
        <v>8323</v>
      </c>
      <c r="U1014">
        <f t="shared" si="109"/>
        <v>12</v>
      </c>
      <c r="V1014" t="str">
        <f t="shared" si="110"/>
        <v>Dec</v>
      </c>
      <c r="W1014">
        <f t="shared" si="111"/>
        <v>2016</v>
      </c>
    </row>
    <row r="1015" spans="1:23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4">
        <f t="shared" si="105"/>
        <v>42367.833333333328</v>
      </c>
      <c r="J1015">
        <v>1451419200</v>
      </c>
      <c r="K1015" s="12">
        <f t="shared" si="106"/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9">
        <f t="shared" si="107"/>
        <v>34.527999999999999</v>
      </c>
      <c r="R1015" s="11">
        <f t="shared" si="108"/>
        <v>95.911111111111111</v>
      </c>
      <c r="S1015" t="s">
        <v>8321</v>
      </c>
      <c r="T1015" t="s">
        <v>8323</v>
      </c>
      <c r="U1015">
        <f t="shared" si="109"/>
        <v>12</v>
      </c>
      <c r="V1015" t="str">
        <f t="shared" si="110"/>
        <v>Dec</v>
      </c>
      <c r="W1015">
        <f t="shared" si="111"/>
        <v>2015</v>
      </c>
    </row>
    <row r="1016" spans="1:23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4">
        <f t="shared" si="105"/>
        <v>42005.002488425926</v>
      </c>
      <c r="J1016">
        <v>1420070615</v>
      </c>
      <c r="K1016" s="12">
        <f t="shared" si="106"/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9">
        <f t="shared" si="107"/>
        <v>30.599999999999998</v>
      </c>
      <c r="R1016" s="11">
        <f t="shared" si="108"/>
        <v>191.25</v>
      </c>
      <c r="S1016" t="s">
        <v>8321</v>
      </c>
      <c r="T1016" t="s">
        <v>8323</v>
      </c>
      <c r="U1016">
        <f t="shared" si="109"/>
        <v>11</v>
      </c>
      <c r="V1016" t="str">
        <f t="shared" si="110"/>
        <v>Nov</v>
      </c>
      <c r="W1016">
        <f t="shared" si="111"/>
        <v>2014</v>
      </c>
    </row>
    <row r="1017" spans="1:23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4">
        <f t="shared" si="105"/>
        <v>42333.920081018514</v>
      </c>
      <c r="J1017">
        <v>1448489095</v>
      </c>
      <c r="K1017" s="12">
        <f t="shared" si="106"/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9">
        <f t="shared" si="107"/>
        <v>2.666666666666667</v>
      </c>
      <c r="R1017" s="11">
        <f t="shared" si="108"/>
        <v>40</v>
      </c>
      <c r="S1017" t="s">
        <v>8321</v>
      </c>
      <c r="T1017" t="s">
        <v>8323</v>
      </c>
      <c r="U1017">
        <f t="shared" si="109"/>
        <v>10</v>
      </c>
      <c r="V1017" t="str">
        <f t="shared" si="110"/>
        <v>Oct</v>
      </c>
      <c r="W1017">
        <f t="shared" si="111"/>
        <v>2015</v>
      </c>
    </row>
    <row r="1018" spans="1:23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4">
        <f t="shared" si="105"/>
        <v>42467.065462962957</v>
      </c>
      <c r="J1018">
        <v>1459992856</v>
      </c>
      <c r="K1018" s="12">
        <f t="shared" si="106"/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9">
        <f t="shared" si="107"/>
        <v>2.8420000000000001</v>
      </c>
      <c r="R1018" s="11">
        <f t="shared" si="108"/>
        <v>74.78947368421052</v>
      </c>
      <c r="S1018" t="s">
        <v>8321</v>
      </c>
      <c r="T1018" t="s">
        <v>8323</v>
      </c>
      <c r="U1018">
        <f t="shared" si="109"/>
        <v>2</v>
      </c>
      <c r="V1018" t="str">
        <f t="shared" si="110"/>
        <v>Feb</v>
      </c>
      <c r="W1018">
        <f t="shared" si="111"/>
        <v>2016</v>
      </c>
    </row>
    <row r="1019" spans="1:23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4">
        <f t="shared" si="105"/>
        <v>42329.716840277775</v>
      </c>
      <c r="J1019">
        <v>1448125935</v>
      </c>
      <c r="K1019" s="12">
        <f t="shared" si="106"/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9">
        <f t="shared" si="107"/>
        <v>22.878799999999998</v>
      </c>
      <c r="R1019" s="11">
        <f t="shared" si="108"/>
        <v>161.11830985915492</v>
      </c>
      <c r="S1019" t="s">
        <v>8321</v>
      </c>
      <c r="T1019" t="s">
        <v>8323</v>
      </c>
      <c r="U1019">
        <f t="shared" si="109"/>
        <v>10</v>
      </c>
      <c r="V1019" t="str">
        <f t="shared" si="110"/>
        <v>Oct</v>
      </c>
      <c r="W1019">
        <f t="shared" si="111"/>
        <v>2015</v>
      </c>
    </row>
    <row r="1020" spans="1:23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4">
        <f t="shared" si="105"/>
        <v>42565.492280092592</v>
      </c>
      <c r="J1020">
        <v>1468496933</v>
      </c>
      <c r="K1020" s="12">
        <f t="shared" si="106"/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9">
        <f t="shared" si="107"/>
        <v>3.105</v>
      </c>
      <c r="R1020" s="11">
        <f t="shared" si="108"/>
        <v>88.714285714285708</v>
      </c>
      <c r="S1020" t="s">
        <v>8321</v>
      </c>
      <c r="T1020" t="s">
        <v>8323</v>
      </c>
      <c r="U1020">
        <f t="shared" si="109"/>
        <v>6</v>
      </c>
      <c r="V1020" t="str">
        <f t="shared" si="110"/>
        <v>Jun</v>
      </c>
      <c r="W1020">
        <f t="shared" si="111"/>
        <v>2016</v>
      </c>
    </row>
    <row r="1021" spans="1:23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4">
        <f t="shared" si="105"/>
        <v>42039.973946759259</v>
      </c>
      <c r="J1021">
        <v>1423092149</v>
      </c>
      <c r="K1021" s="12">
        <f t="shared" si="106"/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9">
        <f t="shared" si="107"/>
        <v>47.333333333333336</v>
      </c>
      <c r="R1021" s="11">
        <f t="shared" si="108"/>
        <v>53.25</v>
      </c>
      <c r="S1021" t="s">
        <v>8321</v>
      </c>
      <c r="T1021" t="s">
        <v>8323</v>
      </c>
      <c r="U1021">
        <f t="shared" si="109"/>
        <v>1</v>
      </c>
      <c r="V1021" t="str">
        <f t="shared" si="110"/>
        <v>Jan</v>
      </c>
      <c r="W1021">
        <f t="shared" si="111"/>
        <v>2015</v>
      </c>
    </row>
    <row r="1022" spans="1:23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4">
        <f t="shared" si="105"/>
        <v>42157.032638888893</v>
      </c>
      <c r="J1022">
        <v>1433206020</v>
      </c>
      <c r="K1022" s="12">
        <f t="shared" si="106"/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9">
        <f t="shared" si="107"/>
        <v>205.54838709677421</v>
      </c>
      <c r="R1022" s="11">
        <f t="shared" si="108"/>
        <v>106.2</v>
      </c>
      <c r="S1022" t="s">
        <v>8327</v>
      </c>
      <c r="T1022" t="s">
        <v>8332</v>
      </c>
      <c r="U1022">
        <f t="shared" si="109"/>
        <v>5</v>
      </c>
      <c r="V1022" t="str">
        <f t="shared" si="110"/>
        <v>May</v>
      </c>
      <c r="W1022">
        <f t="shared" si="111"/>
        <v>2015</v>
      </c>
    </row>
    <row r="1023" spans="1:23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4">
        <f t="shared" si="105"/>
        <v>42294.166666666672</v>
      </c>
      <c r="J1023">
        <v>1445054400</v>
      </c>
      <c r="K1023" s="12">
        <f t="shared" si="106"/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9">
        <f t="shared" si="107"/>
        <v>351.80366666666669</v>
      </c>
      <c r="R1023" s="11">
        <f t="shared" si="108"/>
        <v>22.079728033472804</v>
      </c>
      <c r="S1023" t="s">
        <v>8327</v>
      </c>
      <c r="T1023" t="s">
        <v>8332</v>
      </c>
      <c r="U1023">
        <f t="shared" si="109"/>
        <v>9</v>
      </c>
      <c r="V1023" t="str">
        <f t="shared" si="110"/>
        <v>Sep</v>
      </c>
      <c r="W1023">
        <f t="shared" si="111"/>
        <v>2015</v>
      </c>
    </row>
    <row r="1024" spans="1:23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4">
        <f t="shared" si="105"/>
        <v>42141.646724537044</v>
      </c>
      <c r="J1024">
        <v>1431876677</v>
      </c>
      <c r="K1024" s="12">
        <f t="shared" si="106"/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9">
        <f t="shared" si="107"/>
        <v>114.9</v>
      </c>
      <c r="R1024" s="11">
        <f t="shared" si="108"/>
        <v>31.054054054054053</v>
      </c>
      <c r="S1024" t="s">
        <v>8327</v>
      </c>
      <c r="T1024" t="s">
        <v>8332</v>
      </c>
      <c r="U1024">
        <f t="shared" si="109"/>
        <v>4</v>
      </c>
      <c r="V1024" t="str">
        <f t="shared" si="110"/>
        <v>Apr</v>
      </c>
      <c r="W1024">
        <f t="shared" si="111"/>
        <v>2015</v>
      </c>
    </row>
    <row r="1025" spans="1:23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4">
        <f t="shared" si="105"/>
        <v>42175.919687500005</v>
      </c>
      <c r="J1025">
        <v>1434837861</v>
      </c>
      <c r="K1025" s="12">
        <f t="shared" si="106"/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9">
        <f t="shared" si="107"/>
        <v>237.15</v>
      </c>
      <c r="R1025" s="11">
        <f t="shared" si="108"/>
        <v>36.206106870229007</v>
      </c>
      <c r="S1025" t="s">
        <v>8327</v>
      </c>
      <c r="T1025" t="s">
        <v>8332</v>
      </c>
      <c r="U1025">
        <f t="shared" si="109"/>
        <v>5</v>
      </c>
      <c r="V1025" t="str">
        <f t="shared" si="110"/>
        <v>May</v>
      </c>
      <c r="W1025">
        <f t="shared" si="111"/>
        <v>2015</v>
      </c>
    </row>
    <row r="1026" spans="1:23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4">
        <f t="shared" si="105"/>
        <v>42400.580590277779</v>
      </c>
      <c r="J1026">
        <v>1454248563</v>
      </c>
      <c r="K1026" s="12">
        <f t="shared" si="106"/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9">
        <f t="shared" si="107"/>
        <v>118.63774999999998</v>
      </c>
      <c r="R1026" s="11">
        <f t="shared" si="108"/>
        <v>388.9762295081967</v>
      </c>
      <c r="S1026" t="s">
        <v>8327</v>
      </c>
      <c r="T1026" t="s">
        <v>8332</v>
      </c>
      <c r="U1026">
        <f t="shared" si="109"/>
        <v>1</v>
      </c>
      <c r="V1026" t="str">
        <f t="shared" si="110"/>
        <v>Jan</v>
      </c>
      <c r="W1026">
        <f t="shared" si="111"/>
        <v>2016</v>
      </c>
    </row>
    <row r="1027" spans="1:23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4">
        <f t="shared" ref="I1027:I1090" si="112">(((J1027/60)/60)/24)+DATE(1970,1,1)</f>
        <v>42079.792094907403</v>
      </c>
      <c r="J1027">
        <v>1426532437</v>
      </c>
      <c r="K1027" s="12">
        <f t="shared" ref="K1027:K1090" si="113">(((L1027/60)/60)/24)+DATE(1970,1,1)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9">
        <f t="shared" ref="Q1027:Q1090" si="114">(E1027/D1027)*100</f>
        <v>109.92831428571431</v>
      </c>
      <c r="R1027" s="11">
        <f t="shared" ref="R1027:R1090" si="115">E1027/N1027</f>
        <v>71.848571428571432</v>
      </c>
      <c r="S1027" t="s">
        <v>8327</v>
      </c>
      <c r="T1027" t="s">
        <v>8332</v>
      </c>
      <c r="U1027">
        <f t="shared" ref="U1027:U1090" si="116">MONTH(K1027)</f>
        <v>2</v>
      </c>
      <c r="V1027" t="str">
        <f t="shared" ref="V1027:V1090" si="117">TEXT(U1027*29, "mmm")</f>
        <v>Feb</v>
      </c>
      <c r="W1027">
        <f t="shared" ref="W1027:W1090" si="118">YEAR(K1027)</f>
        <v>2015</v>
      </c>
    </row>
    <row r="1028" spans="1:23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4">
        <f t="shared" si="112"/>
        <v>42460.365925925929</v>
      </c>
      <c r="J1028">
        <v>1459414016</v>
      </c>
      <c r="K1028" s="12">
        <f t="shared" si="113"/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9">
        <f t="shared" si="114"/>
        <v>100.00828571428571</v>
      </c>
      <c r="R1028" s="11">
        <f t="shared" si="115"/>
        <v>57.381803278688523</v>
      </c>
      <c r="S1028" t="s">
        <v>8327</v>
      </c>
      <c r="T1028" t="s">
        <v>8332</v>
      </c>
      <c r="U1028">
        <f t="shared" si="116"/>
        <v>2</v>
      </c>
      <c r="V1028" t="str">
        <f t="shared" si="117"/>
        <v>Feb</v>
      </c>
      <c r="W1028">
        <f t="shared" si="118"/>
        <v>2016</v>
      </c>
    </row>
    <row r="1029" spans="1:23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4">
        <f t="shared" si="112"/>
        <v>41935.034108796295</v>
      </c>
      <c r="J1029">
        <v>1414025347</v>
      </c>
      <c r="K1029" s="12">
        <f t="shared" si="113"/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9">
        <f t="shared" si="114"/>
        <v>103.09292094387415</v>
      </c>
      <c r="R1029" s="11">
        <f t="shared" si="115"/>
        <v>69.666666666666671</v>
      </c>
      <c r="S1029" t="s">
        <v>8327</v>
      </c>
      <c r="T1029" t="s">
        <v>8332</v>
      </c>
      <c r="U1029">
        <f t="shared" si="116"/>
        <v>9</v>
      </c>
      <c r="V1029" t="str">
        <f t="shared" si="117"/>
        <v>Sep</v>
      </c>
      <c r="W1029">
        <f t="shared" si="118"/>
        <v>2014</v>
      </c>
    </row>
    <row r="1030" spans="1:23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4">
        <f t="shared" si="112"/>
        <v>42800.833333333328</v>
      </c>
      <c r="J1030">
        <v>1488830400</v>
      </c>
      <c r="K1030" s="12">
        <f t="shared" si="113"/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9">
        <f t="shared" si="114"/>
        <v>117.27000000000001</v>
      </c>
      <c r="R1030" s="11">
        <f t="shared" si="115"/>
        <v>45.988235294117644</v>
      </c>
      <c r="S1030" t="s">
        <v>8327</v>
      </c>
      <c r="T1030" t="s">
        <v>8332</v>
      </c>
      <c r="U1030">
        <f t="shared" si="116"/>
        <v>1</v>
      </c>
      <c r="V1030" t="str">
        <f t="shared" si="117"/>
        <v>Jan</v>
      </c>
      <c r="W1030">
        <f t="shared" si="118"/>
        <v>2017</v>
      </c>
    </row>
    <row r="1031" spans="1:23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4">
        <f t="shared" si="112"/>
        <v>42098.915972222225</v>
      </c>
      <c r="J1031">
        <v>1428184740</v>
      </c>
      <c r="K1031" s="12">
        <f t="shared" si="113"/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9">
        <f t="shared" si="114"/>
        <v>111.75999999999999</v>
      </c>
      <c r="R1031" s="11">
        <f t="shared" si="115"/>
        <v>79.262411347517727</v>
      </c>
      <c r="S1031" t="s">
        <v>8327</v>
      </c>
      <c r="T1031" t="s">
        <v>8332</v>
      </c>
      <c r="U1031">
        <f t="shared" si="116"/>
        <v>2</v>
      </c>
      <c r="V1031" t="str">
        <f t="shared" si="117"/>
        <v>Feb</v>
      </c>
      <c r="W1031">
        <f t="shared" si="118"/>
        <v>2015</v>
      </c>
    </row>
    <row r="1032" spans="1:23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4">
        <f t="shared" si="112"/>
        <v>42625.483206018514</v>
      </c>
      <c r="J1032">
        <v>1473680149</v>
      </c>
      <c r="K1032" s="12">
        <f t="shared" si="113"/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9">
        <f t="shared" si="114"/>
        <v>342.09999999999997</v>
      </c>
      <c r="R1032" s="11">
        <f t="shared" si="115"/>
        <v>43.031446540880502</v>
      </c>
      <c r="S1032" t="s">
        <v>8327</v>
      </c>
      <c r="T1032" t="s">
        <v>8332</v>
      </c>
      <c r="U1032">
        <f t="shared" si="116"/>
        <v>8</v>
      </c>
      <c r="V1032" t="str">
        <f t="shared" si="117"/>
        <v>Aug</v>
      </c>
      <c r="W1032">
        <f t="shared" si="118"/>
        <v>2016</v>
      </c>
    </row>
    <row r="1033" spans="1:23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4">
        <f t="shared" si="112"/>
        <v>42354.764004629629</v>
      </c>
      <c r="J1033">
        <v>1450290010</v>
      </c>
      <c r="K1033" s="12">
        <f t="shared" si="113"/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9">
        <f t="shared" si="114"/>
        <v>107.4</v>
      </c>
      <c r="R1033" s="11">
        <f t="shared" si="115"/>
        <v>108.48484848484848</v>
      </c>
      <c r="S1033" t="s">
        <v>8327</v>
      </c>
      <c r="T1033" t="s">
        <v>8332</v>
      </c>
      <c r="U1033">
        <f t="shared" si="116"/>
        <v>11</v>
      </c>
      <c r="V1033" t="str">
        <f t="shared" si="117"/>
        <v>Nov</v>
      </c>
      <c r="W1033">
        <f t="shared" si="118"/>
        <v>2015</v>
      </c>
    </row>
    <row r="1034" spans="1:23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4">
        <f t="shared" si="112"/>
        <v>42544.666956018518</v>
      </c>
      <c r="J1034">
        <v>1466697625</v>
      </c>
      <c r="K1034" s="12">
        <f t="shared" si="113"/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9">
        <f t="shared" si="114"/>
        <v>108.49703703703703</v>
      </c>
      <c r="R1034" s="11">
        <f t="shared" si="115"/>
        <v>61.029583333333335</v>
      </c>
      <c r="S1034" t="s">
        <v>8327</v>
      </c>
      <c r="T1034" t="s">
        <v>8332</v>
      </c>
      <c r="U1034">
        <f t="shared" si="116"/>
        <v>5</v>
      </c>
      <c r="V1034" t="str">
        <f t="shared" si="117"/>
        <v>May</v>
      </c>
      <c r="W1034">
        <f t="shared" si="118"/>
        <v>2016</v>
      </c>
    </row>
    <row r="1035" spans="1:23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4">
        <f t="shared" si="112"/>
        <v>42716.732407407413</v>
      </c>
      <c r="J1035">
        <v>1481564080</v>
      </c>
      <c r="K1035" s="12">
        <f t="shared" si="113"/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9">
        <f t="shared" si="114"/>
        <v>102.86144578313252</v>
      </c>
      <c r="R1035" s="11">
        <f t="shared" si="115"/>
        <v>50.592592592592595</v>
      </c>
      <c r="S1035" t="s">
        <v>8327</v>
      </c>
      <c r="T1035" t="s">
        <v>8332</v>
      </c>
      <c r="U1035">
        <f t="shared" si="116"/>
        <v>11</v>
      </c>
      <c r="V1035" t="str">
        <f t="shared" si="117"/>
        <v>Nov</v>
      </c>
      <c r="W1035">
        <f t="shared" si="118"/>
        <v>2016</v>
      </c>
    </row>
    <row r="1036" spans="1:23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4">
        <f t="shared" si="112"/>
        <v>42587.165972222225</v>
      </c>
      <c r="J1036">
        <v>1470369540</v>
      </c>
      <c r="K1036" s="12">
        <f t="shared" si="113"/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9">
        <f t="shared" si="114"/>
        <v>130.0018</v>
      </c>
      <c r="R1036" s="11">
        <f t="shared" si="115"/>
        <v>39.157168674698795</v>
      </c>
      <c r="S1036" t="s">
        <v>8327</v>
      </c>
      <c r="T1036" t="s">
        <v>8332</v>
      </c>
      <c r="U1036">
        <f t="shared" si="116"/>
        <v>7</v>
      </c>
      <c r="V1036" t="str">
        <f t="shared" si="117"/>
        <v>Jul</v>
      </c>
      <c r="W1036">
        <f t="shared" si="118"/>
        <v>2016</v>
      </c>
    </row>
    <row r="1037" spans="1:23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4">
        <f t="shared" si="112"/>
        <v>42046.641435185185</v>
      </c>
      <c r="J1037">
        <v>1423668220</v>
      </c>
      <c r="K1037" s="12">
        <f t="shared" si="113"/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9">
        <f t="shared" si="114"/>
        <v>107.65217391304347</v>
      </c>
      <c r="R1037" s="11">
        <f t="shared" si="115"/>
        <v>65.15789473684211</v>
      </c>
      <c r="S1037" t="s">
        <v>8327</v>
      </c>
      <c r="T1037" t="s">
        <v>8332</v>
      </c>
      <c r="U1037">
        <f t="shared" si="116"/>
        <v>1</v>
      </c>
      <c r="V1037" t="str">
        <f t="shared" si="117"/>
        <v>Jan</v>
      </c>
      <c r="W1037">
        <f t="shared" si="118"/>
        <v>2015</v>
      </c>
    </row>
    <row r="1038" spans="1:23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4">
        <f t="shared" si="112"/>
        <v>41281.333333333336</v>
      </c>
      <c r="J1038">
        <v>1357545600</v>
      </c>
      <c r="K1038" s="12">
        <f t="shared" si="113"/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9">
        <f t="shared" si="114"/>
        <v>112.36044444444444</v>
      </c>
      <c r="R1038" s="11">
        <f t="shared" si="115"/>
        <v>23.963127962085309</v>
      </c>
      <c r="S1038" t="s">
        <v>8327</v>
      </c>
      <c r="T1038" t="s">
        <v>8332</v>
      </c>
      <c r="U1038">
        <f t="shared" si="116"/>
        <v>12</v>
      </c>
      <c r="V1038" t="str">
        <f t="shared" si="117"/>
        <v>Dec</v>
      </c>
      <c r="W1038">
        <f t="shared" si="118"/>
        <v>2012</v>
      </c>
    </row>
    <row r="1039" spans="1:23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4">
        <f t="shared" si="112"/>
        <v>42142.208333333328</v>
      </c>
      <c r="J1039">
        <v>1431925200</v>
      </c>
      <c r="K1039" s="12">
        <f t="shared" si="113"/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9">
        <f t="shared" si="114"/>
        <v>102.1</v>
      </c>
      <c r="R1039" s="11">
        <f t="shared" si="115"/>
        <v>48.61904761904762</v>
      </c>
      <c r="S1039" t="s">
        <v>8327</v>
      </c>
      <c r="T1039" t="s">
        <v>8332</v>
      </c>
      <c r="U1039">
        <f t="shared" si="116"/>
        <v>4</v>
      </c>
      <c r="V1039" t="str">
        <f t="shared" si="117"/>
        <v>Apr</v>
      </c>
      <c r="W1039">
        <f t="shared" si="118"/>
        <v>2015</v>
      </c>
    </row>
    <row r="1040" spans="1:23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4">
        <f t="shared" si="112"/>
        <v>42448.190081018518</v>
      </c>
      <c r="J1040">
        <v>1458362023</v>
      </c>
      <c r="K1040" s="12">
        <f t="shared" si="113"/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9">
        <f t="shared" si="114"/>
        <v>145.33333333333334</v>
      </c>
      <c r="R1040" s="11">
        <f t="shared" si="115"/>
        <v>35.73770491803279</v>
      </c>
      <c r="S1040" t="s">
        <v>8327</v>
      </c>
      <c r="T1040" t="s">
        <v>8332</v>
      </c>
      <c r="U1040">
        <f t="shared" si="116"/>
        <v>2</v>
      </c>
      <c r="V1040" t="str">
        <f t="shared" si="117"/>
        <v>Feb</v>
      </c>
      <c r="W1040">
        <f t="shared" si="118"/>
        <v>2016</v>
      </c>
    </row>
    <row r="1041" spans="1:23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4">
        <f t="shared" si="112"/>
        <v>42717.332638888889</v>
      </c>
      <c r="J1041">
        <v>1481615940</v>
      </c>
      <c r="K1041" s="12">
        <f t="shared" si="113"/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9">
        <f t="shared" si="114"/>
        <v>128.19999999999999</v>
      </c>
      <c r="R1041" s="11">
        <f t="shared" si="115"/>
        <v>21.366666666666667</v>
      </c>
      <c r="S1041" t="s">
        <v>8327</v>
      </c>
      <c r="T1041" t="s">
        <v>8332</v>
      </c>
      <c r="U1041">
        <f t="shared" si="116"/>
        <v>11</v>
      </c>
      <c r="V1041" t="str">
        <f t="shared" si="117"/>
        <v>Nov</v>
      </c>
      <c r="W1041">
        <f t="shared" si="118"/>
        <v>2016</v>
      </c>
    </row>
    <row r="1042" spans="1:23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4">
        <f t="shared" si="112"/>
        <v>42609.708437499998</v>
      </c>
      <c r="J1042">
        <v>1472317209</v>
      </c>
      <c r="K1042" s="12">
        <f t="shared" si="113"/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9">
        <f t="shared" si="114"/>
        <v>0.29411764705882354</v>
      </c>
      <c r="R1042" s="11">
        <f t="shared" si="115"/>
        <v>250</v>
      </c>
      <c r="S1042" t="s">
        <v>8333</v>
      </c>
      <c r="T1042" t="s">
        <v>8334</v>
      </c>
      <c r="U1042">
        <f t="shared" si="116"/>
        <v>7</v>
      </c>
      <c r="V1042" t="str">
        <f t="shared" si="117"/>
        <v>Jul</v>
      </c>
      <c r="W1042">
        <f t="shared" si="118"/>
        <v>2016</v>
      </c>
    </row>
    <row r="1043" spans="1:23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4">
        <f t="shared" si="112"/>
        <v>41851.060092592597</v>
      </c>
      <c r="J1043">
        <v>1406769992</v>
      </c>
      <c r="K1043" s="12">
        <f t="shared" si="113"/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9">
        <f t="shared" si="114"/>
        <v>0</v>
      </c>
      <c r="R1043" s="11" t="e">
        <f t="shared" si="115"/>
        <v>#DIV/0!</v>
      </c>
      <c r="S1043" t="s">
        <v>8333</v>
      </c>
      <c r="T1043" t="s">
        <v>8334</v>
      </c>
      <c r="U1043">
        <f t="shared" si="116"/>
        <v>7</v>
      </c>
      <c r="V1043" t="str">
        <f t="shared" si="117"/>
        <v>Jul</v>
      </c>
      <c r="W1043">
        <f t="shared" si="118"/>
        <v>2014</v>
      </c>
    </row>
    <row r="1044" spans="1:23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4">
        <f t="shared" si="112"/>
        <v>41894.416666666664</v>
      </c>
      <c r="J1044">
        <v>1410516000</v>
      </c>
      <c r="K1044" s="12">
        <f t="shared" si="113"/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9">
        <f t="shared" si="114"/>
        <v>1.5384615384615385</v>
      </c>
      <c r="R1044" s="11">
        <f t="shared" si="115"/>
        <v>10</v>
      </c>
      <c r="S1044" t="s">
        <v>8333</v>
      </c>
      <c r="T1044" t="s">
        <v>8334</v>
      </c>
      <c r="U1044">
        <f t="shared" si="116"/>
        <v>7</v>
      </c>
      <c r="V1044" t="str">
        <f t="shared" si="117"/>
        <v>Jul</v>
      </c>
      <c r="W1044">
        <f t="shared" si="118"/>
        <v>2014</v>
      </c>
    </row>
    <row r="1045" spans="1:23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4">
        <f t="shared" si="112"/>
        <v>42144.252951388888</v>
      </c>
      <c r="J1045">
        <v>1432101855</v>
      </c>
      <c r="K1045" s="12">
        <f t="shared" si="113"/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9">
        <f t="shared" si="114"/>
        <v>8.5370000000000008</v>
      </c>
      <c r="R1045" s="11">
        <f t="shared" si="115"/>
        <v>29.236301369863014</v>
      </c>
      <c r="S1045" t="s">
        <v>8333</v>
      </c>
      <c r="T1045" t="s">
        <v>8334</v>
      </c>
      <c r="U1045">
        <f t="shared" si="116"/>
        <v>4</v>
      </c>
      <c r="V1045" t="str">
        <f t="shared" si="117"/>
        <v>Apr</v>
      </c>
      <c r="W1045">
        <f t="shared" si="118"/>
        <v>2015</v>
      </c>
    </row>
    <row r="1046" spans="1:23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4">
        <f t="shared" si="112"/>
        <v>42068.852083333331</v>
      </c>
      <c r="J1046">
        <v>1425587220</v>
      </c>
      <c r="K1046" s="12">
        <f t="shared" si="113"/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9">
        <f t="shared" si="114"/>
        <v>8.5714285714285715E-2</v>
      </c>
      <c r="R1046" s="11">
        <f t="shared" si="115"/>
        <v>3</v>
      </c>
      <c r="S1046" t="s">
        <v>8333</v>
      </c>
      <c r="T1046" t="s">
        <v>8334</v>
      </c>
      <c r="U1046">
        <f t="shared" si="116"/>
        <v>1</v>
      </c>
      <c r="V1046" t="str">
        <f t="shared" si="117"/>
        <v>Jan</v>
      </c>
      <c r="W1046">
        <f t="shared" si="118"/>
        <v>2015</v>
      </c>
    </row>
    <row r="1047" spans="1:23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4">
        <f t="shared" si="112"/>
        <v>41874.874421296299</v>
      </c>
      <c r="J1047">
        <v>1408827550</v>
      </c>
      <c r="K1047" s="12">
        <f t="shared" si="113"/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9">
        <f t="shared" si="114"/>
        <v>2.6599999999999997</v>
      </c>
      <c r="R1047" s="11">
        <f t="shared" si="115"/>
        <v>33.25</v>
      </c>
      <c r="S1047" t="s">
        <v>8333</v>
      </c>
      <c r="T1047" t="s">
        <v>8334</v>
      </c>
      <c r="U1047">
        <f t="shared" si="116"/>
        <v>7</v>
      </c>
      <c r="V1047" t="str">
        <f t="shared" si="117"/>
        <v>Jul</v>
      </c>
      <c r="W1047">
        <f t="shared" si="118"/>
        <v>2014</v>
      </c>
    </row>
    <row r="1048" spans="1:23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4">
        <f t="shared" si="112"/>
        <v>42364.851388888885</v>
      </c>
      <c r="J1048">
        <v>1451161560</v>
      </c>
      <c r="K1048" s="12">
        <f t="shared" si="113"/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9">
        <f t="shared" si="114"/>
        <v>0</v>
      </c>
      <c r="R1048" s="11" t="e">
        <f t="shared" si="115"/>
        <v>#DIV/0!</v>
      </c>
      <c r="S1048" t="s">
        <v>8333</v>
      </c>
      <c r="T1048" t="s">
        <v>8334</v>
      </c>
      <c r="U1048">
        <f t="shared" si="116"/>
        <v>11</v>
      </c>
      <c r="V1048" t="str">
        <f t="shared" si="117"/>
        <v>Nov</v>
      </c>
      <c r="W1048">
        <f t="shared" si="118"/>
        <v>2015</v>
      </c>
    </row>
    <row r="1049" spans="1:23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4">
        <f t="shared" si="112"/>
        <v>41948.860127314816</v>
      </c>
      <c r="J1049">
        <v>1415219915</v>
      </c>
      <c r="K1049" s="12">
        <f t="shared" si="113"/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9">
        <f t="shared" si="114"/>
        <v>0.05</v>
      </c>
      <c r="R1049" s="11">
        <f t="shared" si="115"/>
        <v>1</v>
      </c>
      <c r="S1049" t="s">
        <v>8333</v>
      </c>
      <c r="T1049" t="s">
        <v>8334</v>
      </c>
      <c r="U1049">
        <f t="shared" si="116"/>
        <v>10</v>
      </c>
      <c r="V1049" t="str">
        <f t="shared" si="117"/>
        <v>Oct</v>
      </c>
      <c r="W1049">
        <f t="shared" si="118"/>
        <v>2014</v>
      </c>
    </row>
    <row r="1050" spans="1:23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4">
        <f t="shared" si="112"/>
        <v>42638.053113425922</v>
      </c>
      <c r="J1050">
        <v>1474766189</v>
      </c>
      <c r="K1050" s="12">
        <f t="shared" si="113"/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9">
        <f t="shared" si="114"/>
        <v>1.4133333333333333</v>
      </c>
      <c r="R1050" s="11">
        <f t="shared" si="115"/>
        <v>53</v>
      </c>
      <c r="S1050" t="s">
        <v>8333</v>
      </c>
      <c r="T1050" t="s">
        <v>8334</v>
      </c>
      <c r="U1050">
        <f t="shared" si="116"/>
        <v>8</v>
      </c>
      <c r="V1050" t="str">
        <f t="shared" si="117"/>
        <v>Aug</v>
      </c>
      <c r="W1050">
        <f t="shared" si="118"/>
        <v>2016</v>
      </c>
    </row>
    <row r="1051" spans="1:23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4">
        <f t="shared" si="112"/>
        <v>42412.431076388893</v>
      </c>
      <c r="J1051">
        <v>1455272445</v>
      </c>
      <c r="K1051" s="12">
        <f t="shared" si="113"/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9">
        <f t="shared" si="114"/>
        <v>0</v>
      </c>
      <c r="R1051" s="11" t="e">
        <f t="shared" si="115"/>
        <v>#DIV/0!</v>
      </c>
      <c r="S1051" t="s">
        <v>8333</v>
      </c>
      <c r="T1051" t="s">
        <v>8334</v>
      </c>
      <c r="U1051">
        <f t="shared" si="116"/>
        <v>1</v>
      </c>
      <c r="V1051" t="str">
        <f t="shared" si="117"/>
        <v>Jan</v>
      </c>
      <c r="W1051">
        <f t="shared" si="118"/>
        <v>2016</v>
      </c>
    </row>
    <row r="1052" spans="1:23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4">
        <f t="shared" si="112"/>
        <v>42261.7971875</v>
      </c>
      <c r="J1052">
        <v>1442257677</v>
      </c>
      <c r="K1052" s="12">
        <f t="shared" si="113"/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9">
        <f t="shared" si="114"/>
        <v>0</v>
      </c>
      <c r="R1052" s="11" t="e">
        <f t="shared" si="115"/>
        <v>#DIV/0!</v>
      </c>
      <c r="S1052" t="s">
        <v>8333</v>
      </c>
      <c r="T1052" t="s">
        <v>8334</v>
      </c>
      <c r="U1052">
        <f t="shared" si="116"/>
        <v>8</v>
      </c>
      <c r="V1052" t="str">
        <f t="shared" si="117"/>
        <v>Aug</v>
      </c>
      <c r="W1052">
        <f t="shared" si="118"/>
        <v>2015</v>
      </c>
    </row>
    <row r="1053" spans="1:23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4">
        <f t="shared" si="112"/>
        <v>41878.014178240745</v>
      </c>
      <c r="J1053">
        <v>1409098825</v>
      </c>
      <c r="K1053" s="12">
        <f t="shared" si="113"/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9">
        <f t="shared" si="114"/>
        <v>0</v>
      </c>
      <c r="R1053" s="11" t="e">
        <f t="shared" si="115"/>
        <v>#DIV/0!</v>
      </c>
      <c r="S1053" t="s">
        <v>8333</v>
      </c>
      <c r="T1053" t="s">
        <v>8334</v>
      </c>
      <c r="U1053">
        <f t="shared" si="116"/>
        <v>7</v>
      </c>
      <c r="V1053" t="str">
        <f t="shared" si="117"/>
        <v>Jul</v>
      </c>
      <c r="W1053">
        <f t="shared" si="118"/>
        <v>2014</v>
      </c>
    </row>
    <row r="1054" spans="1:23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4">
        <f t="shared" si="112"/>
        <v>42527.839583333334</v>
      </c>
      <c r="J1054">
        <v>1465243740</v>
      </c>
      <c r="K1054" s="12">
        <f t="shared" si="113"/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9">
        <f t="shared" si="114"/>
        <v>0</v>
      </c>
      <c r="R1054" s="11" t="e">
        <f t="shared" si="115"/>
        <v>#DIV/0!</v>
      </c>
      <c r="S1054" t="s">
        <v>8333</v>
      </c>
      <c r="T1054" t="s">
        <v>8334</v>
      </c>
      <c r="U1054">
        <f t="shared" si="116"/>
        <v>4</v>
      </c>
      <c r="V1054" t="str">
        <f t="shared" si="117"/>
        <v>Apr</v>
      </c>
      <c r="W1054">
        <f t="shared" si="118"/>
        <v>2016</v>
      </c>
    </row>
    <row r="1055" spans="1:23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4">
        <f t="shared" si="112"/>
        <v>42800.172824074078</v>
      </c>
      <c r="J1055">
        <v>1488773332</v>
      </c>
      <c r="K1055" s="12">
        <f t="shared" si="113"/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9">
        <f t="shared" si="114"/>
        <v>1</v>
      </c>
      <c r="R1055" s="11">
        <f t="shared" si="115"/>
        <v>15</v>
      </c>
      <c r="S1055" t="s">
        <v>8333</v>
      </c>
      <c r="T1055" t="s">
        <v>8334</v>
      </c>
      <c r="U1055">
        <f t="shared" si="116"/>
        <v>2</v>
      </c>
      <c r="V1055" t="str">
        <f t="shared" si="117"/>
        <v>Feb</v>
      </c>
      <c r="W1055">
        <f t="shared" si="118"/>
        <v>2017</v>
      </c>
    </row>
    <row r="1056" spans="1:23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4">
        <f t="shared" si="112"/>
        <v>41861.916666666664</v>
      </c>
      <c r="J1056">
        <v>1407708000</v>
      </c>
      <c r="K1056" s="12">
        <f t="shared" si="113"/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9">
        <f t="shared" si="114"/>
        <v>0</v>
      </c>
      <c r="R1056" s="11" t="e">
        <f t="shared" si="115"/>
        <v>#DIV/0!</v>
      </c>
      <c r="S1056" t="s">
        <v>8333</v>
      </c>
      <c r="T1056" t="s">
        <v>8334</v>
      </c>
      <c r="U1056">
        <f t="shared" si="116"/>
        <v>7</v>
      </c>
      <c r="V1056" t="str">
        <f t="shared" si="117"/>
        <v>Jul</v>
      </c>
      <c r="W1056">
        <f t="shared" si="118"/>
        <v>2014</v>
      </c>
    </row>
    <row r="1057" spans="1:23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4">
        <f t="shared" si="112"/>
        <v>42436.992418981477</v>
      </c>
      <c r="J1057">
        <v>1457394545</v>
      </c>
      <c r="K1057" s="12">
        <f t="shared" si="113"/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9">
        <f t="shared" si="114"/>
        <v>0</v>
      </c>
      <c r="R1057" s="11" t="e">
        <f t="shared" si="115"/>
        <v>#DIV/0!</v>
      </c>
      <c r="S1057" t="s">
        <v>8333</v>
      </c>
      <c r="T1057" t="s">
        <v>8334</v>
      </c>
      <c r="U1057">
        <f t="shared" si="116"/>
        <v>2</v>
      </c>
      <c r="V1057" t="str">
        <f t="shared" si="117"/>
        <v>Feb</v>
      </c>
      <c r="W1057">
        <f t="shared" si="118"/>
        <v>2016</v>
      </c>
    </row>
    <row r="1058" spans="1:23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4">
        <f t="shared" si="112"/>
        <v>42118.677974537044</v>
      </c>
      <c r="J1058">
        <v>1429892177</v>
      </c>
      <c r="K1058" s="12">
        <f t="shared" si="113"/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9">
        <f t="shared" si="114"/>
        <v>0</v>
      </c>
      <c r="R1058" s="11" t="e">
        <f t="shared" si="115"/>
        <v>#DIV/0!</v>
      </c>
      <c r="S1058" t="s">
        <v>8333</v>
      </c>
      <c r="T1058" t="s">
        <v>8334</v>
      </c>
      <c r="U1058">
        <f t="shared" si="116"/>
        <v>2</v>
      </c>
      <c r="V1058" t="str">
        <f t="shared" si="117"/>
        <v>Feb</v>
      </c>
      <c r="W1058">
        <f t="shared" si="118"/>
        <v>2015</v>
      </c>
    </row>
    <row r="1059" spans="1:23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4">
        <f t="shared" si="112"/>
        <v>42708.912997685184</v>
      </c>
      <c r="J1059">
        <v>1480888483</v>
      </c>
      <c r="K1059" s="12">
        <f t="shared" si="113"/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9">
        <f t="shared" si="114"/>
        <v>0</v>
      </c>
      <c r="R1059" s="11" t="e">
        <f t="shared" si="115"/>
        <v>#DIV/0!</v>
      </c>
      <c r="S1059" t="s">
        <v>8333</v>
      </c>
      <c r="T1059" t="s">
        <v>8334</v>
      </c>
      <c r="U1059">
        <f t="shared" si="116"/>
        <v>11</v>
      </c>
      <c r="V1059" t="str">
        <f t="shared" si="117"/>
        <v>Nov</v>
      </c>
      <c r="W1059">
        <f t="shared" si="118"/>
        <v>2016</v>
      </c>
    </row>
    <row r="1060" spans="1:23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4">
        <f t="shared" si="112"/>
        <v>42089</v>
      </c>
      <c r="J1060">
        <v>1427328000</v>
      </c>
      <c r="K1060" s="12">
        <f t="shared" si="113"/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9">
        <f t="shared" si="114"/>
        <v>0</v>
      </c>
      <c r="R1060" s="11" t="e">
        <f t="shared" si="115"/>
        <v>#DIV/0!</v>
      </c>
      <c r="S1060" t="s">
        <v>8333</v>
      </c>
      <c r="T1060" t="s">
        <v>8334</v>
      </c>
      <c r="U1060">
        <f t="shared" si="116"/>
        <v>2</v>
      </c>
      <c r="V1060" t="str">
        <f t="shared" si="117"/>
        <v>Feb</v>
      </c>
      <c r="W1060">
        <f t="shared" si="118"/>
        <v>2015</v>
      </c>
    </row>
    <row r="1061" spans="1:23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4">
        <f t="shared" si="112"/>
        <v>42076.748333333337</v>
      </c>
      <c r="J1061">
        <v>1426269456</v>
      </c>
      <c r="K1061" s="12">
        <f t="shared" si="113"/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9">
        <f t="shared" si="114"/>
        <v>0</v>
      </c>
      <c r="R1061" s="11" t="e">
        <f t="shared" si="115"/>
        <v>#DIV/0!</v>
      </c>
      <c r="S1061" t="s">
        <v>8333</v>
      </c>
      <c r="T1061" t="s">
        <v>8334</v>
      </c>
      <c r="U1061">
        <f t="shared" si="116"/>
        <v>2</v>
      </c>
      <c r="V1061" t="str">
        <f t="shared" si="117"/>
        <v>Feb</v>
      </c>
      <c r="W1061">
        <f t="shared" si="118"/>
        <v>2015</v>
      </c>
    </row>
    <row r="1062" spans="1:23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4">
        <f t="shared" si="112"/>
        <v>42109.913113425922</v>
      </c>
      <c r="J1062">
        <v>1429134893</v>
      </c>
      <c r="K1062" s="12">
        <f t="shared" si="113"/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9">
        <f t="shared" si="114"/>
        <v>1</v>
      </c>
      <c r="R1062" s="11">
        <f t="shared" si="115"/>
        <v>50</v>
      </c>
      <c r="S1062" t="s">
        <v>8333</v>
      </c>
      <c r="T1062" t="s">
        <v>8334</v>
      </c>
      <c r="U1062">
        <f t="shared" si="116"/>
        <v>3</v>
      </c>
      <c r="V1062" t="str">
        <f t="shared" si="117"/>
        <v>Mar</v>
      </c>
      <c r="W1062">
        <f t="shared" si="118"/>
        <v>2015</v>
      </c>
    </row>
    <row r="1063" spans="1:23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4">
        <f t="shared" si="112"/>
        <v>42492.041666666672</v>
      </c>
      <c r="J1063">
        <v>1462150800</v>
      </c>
      <c r="K1063" s="12">
        <f t="shared" si="113"/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9">
        <f t="shared" si="114"/>
        <v>0</v>
      </c>
      <c r="R1063" s="11" t="e">
        <f t="shared" si="115"/>
        <v>#DIV/0!</v>
      </c>
      <c r="S1063" t="s">
        <v>8333</v>
      </c>
      <c r="T1063" t="s">
        <v>8334</v>
      </c>
      <c r="U1063">
        <f t="shared" si="116"/>
        <v>3</v>
      </c>
      <c r="V1063" t="str">
        <f t="shared" si="117"/>
        <v>Mar</v>
      </c>
      <c r="W1063">
        <f t="shared" si="118"/>
        <v>2016</v>
      </c>
    </row>
    <row r="1064" spans="1:23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4">
        <f t="shared" si="112"/>
        <v>42563.807187500002</v>
      </c>
      <c r="J1064">
        <v>1468351341</v>
      </c>
      <c r="K1064" s="12">
        <f t="shared" si="113"/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9">
        <f t="shared" si="114"/>
        <v>95.477386934673376</v>
      </c>
      <c r="R1064" s="11">
        <f t="shared" si="115"/>
        <v>47.5</v>
      </c>
      <c r="S1064" t="s">
        <v>8333</v>
      </c>
      <c r="T1064" t="s">
        <v>8334</v>
      </c>
      <c r="U1064">
        <f t="shared" si="116"/>
        <v>7</v>
      </c>
      <c r="V1064" t="str">
        <f t="shared" si="117"/>
        <v>Jul</v>
      </c>
      <c r="W1064">
        <f t="shared" si="118"/>
        <v>2016</v>
      </c>
    </row>
    <row r="1065" spans="1:23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4">
        <f t="shared" si="112"/>
        <v>42613.030810185184</v>
      </c>
      <c r="J1065">
        <v>1472604262</v>
      </c>
      <c r="K1065" s="12">
        <f t="shared" si="113"/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9">
        <f t="shared" si="114"/>
        <v>0</v>
      </c>
      <c r="R1065" s="11" t="e">
        <f t="shared" si="115"/>
        <v>#DIV/0!</v>
      </c>
      <c r="S1065" t="s">
        <v>8333</v>
      </c>
      <c r="T1065" t="s">
        <v>8334</v>
      </c>
      <c r="U1065">
        <f t="shared" si="116"/>
        <v>8</v>
      </c>
      <c r="V1065" t="str">
        <f t="shared" si="117"/>
        <v>Aug</v>
      </c>
      <c r="W1065">
        <f t="shared" si="118"/>
        <v>2016</v>
      </c>
    </row>
    <row r="1066" spans="1:23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4">
        <f t="shared" si="112"/>
        <v>41462.228043981479</v>
      </c>
      <c r="J1066">
        <v>1373174903</v>
      </c>
      <c r="K1066" s="12">
        <f t="shared" si="113"/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9">
        <f t="shared" si="114"/>
        <v>8.974444444444444</v>
      </c>
      <c r="R1066" s="11">
        <f t="shared" si="115"/>
        <v>65.666666666666671</v>
      </c>
      <c r="S1066" t="s">
        <v>8335</v>
      </c>
      <c r="T1066" t="s">
        <v>8336</v>
      </c>
      <c r="U1066">
        <f t="shared" si="116"/>
        <v>5</v>
      </c>
      <c r="V1066" t="str">
        <f t="shared" si="117"/>
        <v>May</v>
      </c>
      <c r="W1066">
        <f t="shared" si="118"/>
        <v>2013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4">
        <f t="shared" si="112"/>
        <v>41689.381041666667</v>
      </c>
      <c r="J1067">
        <v>1392800922</v>
      </c>
      <c r="K1067" s="12">
        <f t="shared" si="113"/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9">
        <f t="shared" si="114"/>
        <v>2.7</v>
      </c>
      <c r="R1067" s="11">
        <f t="shared" si="115"/>
        <v>16.2</v>
      </c>
      <c r="S1067" t="s">
        <v>8335</v>
      </c>
      <c r="T1067" t="s">
        <v>8336</v>
      </c>
      <c r="U1067">
        <f t="shared" si="116"/>
        <v>1</v>
      </c>
      <c r="V1067" t="str">
        <f t="shared" si="117"/>
        <v>Jan</v>
      </c>
      <c r="W1067">
        <f t="shared" si="118"/>
        <v>2014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4">
        <f t="shared" si="112"/>
        <v>41490.962754629632</v>
      </c>
      <c r="J1068">
        <v>1375657582</v>
      </c>
      <c r="K1068" s="12">
        <f t="shared" si="113"/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9">
        <f t="shared" si="114"/>
        <v>3.3673333333333333</v>
      </c>
      <c r="R1068" s="11">
        <f t="shared" si="115"/>
        <v>34.128378378378379</v>
      </c>
      <c r="S1068" t="s">
        <v>8335</v>
      </c>
      <c r="T1068" t="s">
        <v>8336</v>
      </c>
      <c r="U1068">
        <f t="shared" si="116"/>
        <v>6</v>
      </c>
      <c r="V1068" t="str">
        <f t="shared" si="117"/>
        <v>Jun</v>
      </c>
      <c r="W1068">
        <f t="shared" si="118"/>
        <v>2013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4">
        <f t="shared" si="112"/>
        <v>41629.855682870373</v>
      </c>
      <c r="J1069">
        <v>1387657931</v>
      </c>
      <c r="K1069" s="12">
        <f t="shared" si="113"/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9">
        <f t="shared" si="114"/>
        <v>26</v>
      </c>
      <c r="R1069" s="11">
        <f t="shared" si="115"/>
        <v>13</v>
      </c>
      <c r="S1069" t="s">
        <v>8335</v>
      </c>
      <c r="T1069" t="s">
        <v>8336</v>
      </c>
      <c r="U1069">
        <f t="shared" si="116"/>
        <v>11</v>
      </c>
      <c r="V1069" t="str">
        <f t="shared" si="117"/>
        <v>Nov</v>
      </c>
      <c r="W1069">
        <f t="shared" si="118"/>
        <v>2013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4">
        <f t="shared" si="112"/>
        <v>42470.329444444447</v>
      </c>
      <c r="J1070">
        <v>1460274864</v>
      </c>
      <c r="K1070" s="12">
        <f t="shared" si="113"/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9">
        <f t="shared" si="114"/>
        <v>0.15</v>
      </c>
      <c r="R1070" s="11">
        <f t="shared" si="115"/>
        <v>11.25</v>
      </c>
      <c r="S1070" t="s">
        <v>8335</v>
      </c>
      <c r="T1070" t="s">
        <v>8336</v>
      </c>
      <c r="U1070">
        <f t="shared" si="116"/>
        <v>3</v>
      </c>
      <c r="V1070" t="str">
        <f t="shared" si="117"/>
        <v>Mar</v>
      </c>
      <c r="W1070">
        <f t="shared" si="118"/>
        <v>2016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4">
        <f t="shared" si="112"/>
        <v>41604.271516203706</v>
      </c>
      <c r="J1071">
        <v>1385447459</v>
      </c>
      <c r="K1071" s="12">
        <f t="shared" si="113"/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9">
        <f t="shared" si="114"/>
        <v>38.636363636363633</v>
      </c>
      <c r="R1071" s="11">
        <f t="shared" si="115"/>
        <v>40.476190476190474</v>
      </c>
      <c r="S1071" t="s">
        <v>8335</v>
      </c>
      <c r="T1071" t="s">
        <v>8336</v>
      </c>
      <c r="U1071">
        <f t="shared" si="116"/>
        <v>10</v>
      </c>
      <c r="V1071" t="str">
        <f t="shared" si="117"/>
        <v>Oct</v>
      </c>
      <c r="W1071">
        <f t="shared" si="118"/>
        <v>2013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4">
        <f t="shared" si="112"/>
        <v>41183.011828703704</v>
      </c>
      <c r="J1072">
        <v>1349050622</v>
      </c>
      <c r="K1072" s="12">
        <f t="shared" si="113"/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9">
        <f t="shared" si="114"/>
        <v>0.70000000000000007</v>
      </c>
      <c r="R1072" s="11">
        <f t="shared" si="115"/>
        <v>35</v>
      </c>
      <c r="S1072" t="s">
        <v>8335</v>
      </c>
      <c r="T1072" t="s">
        <v>8336</v>
      </c>
      <c r="U1072">
        <f t="shared" si="116"/>
        <v>9</v>
      </c>
      <c r="V1072" t="str">
        <f t="shared" si="117"/>
        <v>Sep</v>
      </c>
      <c r="W1072">
        <f t="shared" si="118"/>
        <v>2012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4">
        <f t="shared" si="112"/>
        <v>42325.795057870375</v>
      </c>
      <c r="J1073">
        <v>1447787093</v>
      </c>
      <c r="K1073" s="12">
        <f t="shared" si="113"/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9">
        <f t="shared" si="114"/>
        <v>0</v>
      </c>
      <c r="R1073" s="11" t="e">
        <f t="shared" si="115"/>
        <v>#DIV/0!</v>
      </c>
      <c r="S1073" t="s">
        <v>8335</v>
      </c>
      <c r="T1073" t="s">
        <v>8336</v>
      </c>
      <c r="U1073">
        <f t="shared" si="116"/>
        <v>10</v>
      </c>
      <c r="V1073" t="str">
        <f t="shared" si="117"/>
        <v>Oct</v>
      </c>
      <c r="W1073">
        <f t="shared" si="118"/>
        <v>2015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4">
        <f t="shared" si="112"/>
        <v>41675.832141203704</v>
      </c>
      <c r="J1074">
        <v>1391630297</v>
      </c>
      <c r="K1074" s="12">
        <f t="shared" si="113"/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9">
        <f t="shared" si="114"/>
        <v>6.8000000000000005E-2</v>
      </c>
      <c r="R1074" s="11">
        <f t="shared" si="115"/>
        <v>12.75</v>
      </c>
      <c r="S1074" t="s">
        <v>8335</v>
      </c>
      <c r="T1074" t="s">
        <v>8336</v>
      </c>
      <c r="U1074">
        <f t="shared" si="116"/>
        <v>1</v>
      </c>
      <c r="V1074" t="str">
        <f t="shared" si="117"/>
        <v>Jan</v>
      </c>
      <c r="W1074">
        <f t="shared" si="118"/>
        <v>2014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4">
        <f t="shared" si="112"/>
        <v>40832.964594907404</v>
      </c>
      <c r="J1075">
        <v>1318806541</v>
      </c>
      <c r="K1075" s="12">
        <f t="shared" si="113"/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9">
        <f t="shared" si="114"/>
        <v>1.3333333333333335</v>
      </c>
      <c r="R1075" s="11">
        <f t="shared" si="115"/>
        <v>10</v>
      </c>
      <c r="S1075" t="s">
        <v>8335</v>
      </c>
      <c r="T1075" t="s">
        <v>8336</v>
      </c>
      <c r="U1075">
        <f t="shared" si="116"/>
        <v>9</v>
      </c>
      <c r="V1075" t="str">
        <f t="shared" si="117"/>
        <v>Sep</v>
      </c>
      <c r="W1075">
        <f t="shared" si="118"/>
        <v>2011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4">
        <f t="shared" si="112"/>
        <v>41643.172974537039</v>
      </c>
      <c r="J1076">
        <v>1388808545</v>
      </c>
      <c r="K1076" s="12">
        <f t="shared" si="113"/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9">
        <f t="shared" si="114"/>
        <v>6.3092592592592585</v>
      </c>
      <c r="R1076" s="11">
        <f t="shared" si="115"/>
        <v>113.56666666666666</v>
      </c>
      <c r="S1076" t="s">
        <v>8335</v>
      </c>
      <c r="T1076" t="s">
        <v>8336</v>
      </c>
      <c r="U1076">
        <f t="shared" si="116"/>
        <v>12</v>
      </c>
      <c r="V1076" t="str">
        <f t="shared" si="117"/>
        <v>Dec</v>
      </c>
      <c r="W1076">
        <f t="shared" si="118"/>
        <v>2013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4">
        <f t="shared" si="112"/>
        <v>41035.904120370367</v>
      </c>
      <c r="J1077">
        <v>1336340516</v>
      </c>
      <c r="K1077" s="12">
        <f t="shared" si="113"/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9">
        <f t="shared" si="114"/>
        <v>4.5</v>
      </c>
      <c r="R1077" s="11">
        <f t="shared" si="115"/>
        <v>15</v>
      </c>
      <c r="S1077" t="s">
        <v>8335</v>
      </c>
      <c r="T1077" t="s">
        <v>8336</v>
      </c>
      <c r="U1077">
        <f t="shared" si="116"/>
        <v>4</v>
      </c>
      <c r="V1077" t="str">
        <f t="shared" si="117"/>
        <v>Apr</v>
      </c>
      <c r="W1077">
        <f t="shared" si="118"/>
        <v>2012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4">
        <f t="shared" si="112"/>
        <v>41893.377893518518</v>
      </c>
      <c r="J1078">
        <v>1410426250</v>
      </c>
      <c r="K1078" s="12">
        <f t="shared" si="113"/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9">
        <f t="shared" si="114"/>
        <v>62.765333333333331</v>
      </c>
      <c r="R1078" s="11">
        <f t="shared" si="115"/>
        <v>48.281025641025643</v>
      </c>
      <c r="S1078" t="s">
        <v>8335</v>
      </c>
      <c r="T1078" t="s">
        <v>8336</v>
      </c>
      <c r="U1078">
        <f t="shared" si="116"/>
        <v>7</v>
      </c>
      <c r="V1078" t="str">
        <f t="shared" si="117"/>
        <v>Jul</v>
      </c>
      <c r="W1078">
        <f t="shared" si="118"/>
        <v>2014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4">
        <f t="shared" si="112"/>
        <v>42383.16679398148</v>
      </c>
      <c r="J1079">
        <v>1452744011</v>
      </c>
      <c r="K1079" s="12">
        <f t="shared" si="113"/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9">
        <f t="shared" si="114"/>
        <v>29.376000000000001</v>
      </c>
      <c r="R1079" s="11">
        <f t="shared" si="115"/>
        <v>43.976047904191617</v>
      </c>
      <c r="S1079" t="s">
        <v>8335</v>
      </c>
      <c r="T1079" t="s">
        <v>8336</v>
      </c>
      <c r="U1079">
        <f t="shared" si="116"/>
        <v>12</v>
      </c>
      <c r="V1079" t="str">
        <f t="shared" si="117"/>
        <v>Dec</v>
      </c>
      <c r="W1079">
        <f t="shared" si="118"/>
        <v>2015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4">
        <f t="shared" si="112"/>
        <v>40746.195844907408</v>
      </c>
      <c r="J1080">
        <v>1311309721</v>
      </c>
      <c r="K1080" s="12">
        <f t="shared" si="113"/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9">
        <f t="shared" si="114"/>
        <v>7.5</v>
      </c>
      <c r="R1080" s="11">
        <f t="shared" si="115"/>
        <v>9</v>
      </c>
      <c r="S1080" t="s">
        <v>8335</v>
      </c>
      <c r="T1080" t="s">
        <v>8336</v>
      </c>
      <c r="U1080">
        <f t="shared" si="116"/>
        <v>6</v>
      </c>
      <c r="V1080" t="str">
        <f t="shared" si="117"/>
        <v>Jun</v>
      </c>
      <c r="W1080">
        <f t="shared" si="118"/>
        <v>2011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4">
        <f t="shared" si="112"/>
        <v>42504.566388888896</v>
      </c>
      <c r="J1081">
        <v>1463232936</v>
      </c>
      <c r="K1081" s="12">
        <f t="shared" si="113"/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9">
        <f t="shared" si="114"/>
        <v>2.6076923076923078</v>
      </c>
      <c r="R1081" s="11">
        <f t="shared" si="115"/>
        <v>37.666666666666664</v>
      </c>
      <c r="S1081" t="s">
        <v>8335</v>
      </c>
      <c r="T1081" t="s">
        <v>8336</v>
      </c>
      <c r="U1081">
        <f t="shared" si="116"/>
        <v>4</v>
      </c>
      <c r="V1081" t="str">
        <f t="shared" si="117"/>
        <v>Apr</v>
      </c>
      <c r="W1081">
        <f t="shared" si="118"/>
        <v>2016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4">
        <f t="shared" si="112"/>
        <v>41770.138113425928</v>
      </c>
      <c r="J1082">
        <v>1399778333</v>
      </c>
      <c r="K1082" s="12">
        <f t="shared" si="113"/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9">
        <f t="shared" si="114"/>
        <v>9.1050000000000004</v>
      </c>
      <c r="R1082" s="11">
        <f t="shared" si="115"/>
        <v>18.581632653061224</v>
      </c>
      <c r="S1082" t="s">
        <v>8335</v>
      </c>
      <c r="T1082" t="s">
        <v>8336</v>
      </c>
      <c r="U1082">
        <f t="shared" si="116"/>
        <v>4</v>
      </c>
      <c r="V1082" t="str">
        <f t="shared" si="117"/>
        <v>Apr</v>
      </c>
      <c r="W1082">
        <f t="shared" si="118"/>
        <v>2014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4">
        <f t="shared" si="112"/>
        <v>42032.926990740743</v>
      </c>
      <c r="J1083">
        <v>1422483292</v>
      </c>
      <c r="K1083" s="12">
        <f t="shared" si="113"/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9">
        <f t="shared" si="114"/>
        <v>1.7647058823529412E-2</v>
      </c>
      <c r="R1083" s="11">
        <f t="shared" si="115"/>
        <v>3</v>
      </c>
      <c r="S1083" t="s">
        <v>8335</v>
      </c>
      <c r="T1083" t="s">
        <v>8336</v>
      </c>
      <c r="U1083">
        <f t="shared" si="116"/>
        <v>12</v>
      </c>
      <c r="V1083" t="str">
        <f t="shared" si="117"/>
        <v>Dec</v>
      </c>
      <c r="W1083">
        <f t="shared" si="118"/>
        <v>2014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4">
        <f t="shared" si="112"/>
        <v>41131.906111111115</v>
      </c>
      <c r="J1084">
        <v>1344635088</v>
      </c>
      <c r="K1084" s="12">
        <f t="shared" si="113"/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9">
        <f t="shared" si="114"/>
        <v>0.55999999999999994</v>
      </c>
      <c r="R1084" s="11">
        <f t="shared" si="115"/>
        <v>18.666666666666668</v>
      </c>
      <c r="S1084" t="s">
        <v>8335</v>
      </c>
      <c r="T1084" t="s">
        <v>8336</v>
      </c>
      <c r="U1084">
        <f t="shared" si="116"/>
        <v>7</v>
      </c>
      <c r="V1084" t="str">
        <f t="shared" si="117"/>
        <v>Jul</v>
      </c>
      <c r="W1084">
        <f t="shared" si="118"/>
        <v>2012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4">
        <f t="shared" si="112"/>
        <v>41853.659525462965</v>
      </c>
      <c r="J1085">
        <v>1406994583</v>
      </c>
      <c r="K1085" s="12">
        <f t="shared" si="113"/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9">
        <f t="shared" si="114"/>
        <v>0.82000000000000006</v>
      </c>
      <c r="R1085" s="11">
        <f t="shared" si="115"/>
        <v>410</v>
      </c>
      <c r="S1085" t="s">
        <v>8335</v>
      </c>
      <c r="T1085" t="s">
        <v>8336</v>
      </c>
      <c r="U1085">
        <f t="shared" si="116"/>
        <v>6</v>
      </c>
      <c r="V1085" t="str">
        <f t="shared" si="117"/>
        <v>Jun</v>
      </c>
      <c r="W1085">
        <f t="shared" si="118"/>
        <v>2014</v>
      </c>
    </row>
    <row r="1086" spans="1:23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4">
        <f t="shared" si="112"/>
        <v>41859.912083333329</v>
      </c>
      <c r="J1086">
        <v>1407534804</v>
      </c>
      <c r="K1086" s="12">
        <f t="shared" si="113"/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9">
        <f t="shared" si="114"/>
        <v>0</v>
      </c>
      <c r="R1086" s="11" t="e">
        <f t="shared" si="115"/>
        <v>#DIV/0!</v>
      </c>
      <c r="S1086" t="s">
        <v>8335</v>
      </c>
      <c r="T1086" t="s">
        <v>8336</v>
      </c>
      <c r="U1086">
        <f t="shared" si="116"/>
        <v>7</v>
      </c>
      <c r="V1086" t="str">
        <f t="shared" si="117"/>
        <v>Jul</v>
      </c>
      <c r="W1086">
        <f t="shared" si="118"/>
        <v>2014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4">
        <f t="shared" si="112"/>
        <v>42443.629340277781</v>
      </c>
      <c r="J1087">
        <v>1457967975</v>
      </c>
      <c r="K1087" s="12">
        <f t="shared" si="113"/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9">
        <f t="shared" si="114"/>
        <v>3.42</v>
      </c>
      <c r="R1087" s="11">
        <f t="shared" si="115"/>
        <v>114</v>
      </c>
      <c r="S1087" t="s">
        <v>8335</v>
      </c>
      <c r="T1087" t="s">
        <v>8336</v>
      </c>
      <c r="U1087">
        <f t="shared" si="116"/>
        <v>2</v>
      </c>
      <c r="V1087" t="str">
        <f t="shared" si="117"/>
        <v>Feb</v>
      </c>
      <c r="W1087">
        <f t="shared" si="118"/>
        <v>2016</v>
      </c>
    </row>
    <row r="1088" spans="1:23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4">
        <f t="shared" si="112"/>
        <v>41875.866793981484</v>
      </c>
      <c r="J1088">
        <v>1408913291</v>
      </c>
      <c r="K1088" s="12">
        <f t="shared" si="113"/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9">
        <f t="shared" si="114"/>
        <v>8.3333333333333343E-2</v>
      </c>
      <c r="R1088" s="11">
        <f t="shared" si="115"/>
        <v>7.5</v>
      </c>
      <c r="S1088" t="s">
        <v>8335</v>
      </c>
      <c r="T1088" t="s">
        <v>8336</v>
      </c>
      <c r="U1088">
        <f t="shared" si="116"/>
        <v>7</v>
      </c>
      <c r="V1088" t="str">
        <f t="shared" si="117"/>
        <v>Jul</v>
      </c>
      <c r="W1088">
        <f t="shared" si="118"/>
        <v>2014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4">
        <f t="shared" si="112"/>
        <v>41805.713969907411</v>
      </c>
      <c r="J1089">
        <v>1402852087</v>
      </c>
      <c r="K1089" s="12">
        <f t="shared" si="113"/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9">
        <f t="shared" si="114"/>
        <v>0</v>
      </c>
      <c r="R1089" s="11" t="e">
        <f t="shared" si="115"/>
        <v>#DIV/0!</v>
      </c>
      <c r="S1089" t="s">
        <v>8335</v>
      </c>
      <c r="T1089" t="s">
        <v>8336</v>
      </c>
      <c r="U1089">
        <f t="shared" si="116"/>
        <v>5</v>
      </c>
      <c r="V1089" t="str">
        <f t="shared" si="117"/>
        <v>May</v>
      </c>
      <c r="W1089">
        <f t="shared" si="118"/>
        <v>2014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4">
        <f t="shared" si="112"/>
        <v>41753.799386574072</v>
      </c>
      <c r="J1090">
        <v>1398366667</v>
      </c>
      <c r="K1090" s="12">
        <f t="shared" si="113"/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9">
        <f t="shared" si="114"/>
        <v>14.182977777777777</v>
      </c>
      <c r="R1090" s="11">
        <f t="shared" si="115"/>
        <v>43.41727891156463</v>
      </c>
      <c r="S1090" t="s">
        <v>8335</v>
      </c>
      <c r="T1090" t="s">
        <v>8336</v>
      </c>
      <c r="U1090">
        <f t="shared" si="116"/>
        <v>3</v>
      </c>
      <c r="V1090" t="str">
        <f t="shared" si="117"/>
        <v>Mar</v>
      </c>
      <c r="W1090">
        <f t="shared" si="118"/>
        <v>2014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4">
        <f t="shared" ref="I1091:I1154" si="119">(((J1091/60)/60)/24)+DATE(1970,1,1)</f>
        <v>42181.189525462964</v>
      </c>
      <c r="J1091">
        <v>1435293175</v>
      </c>
      <c r="K1091" s="12">
        <f t="shared" ref="K1091:K1154" si="120">(((L1091/60)/60)/24)+DATE(1970,1,1)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9">
        <f t="shared" ref="Q1091:Q1154" si="121">(E1091/D1091)*100</f>
        <v>7.8266666666666662</v>
      </c>
      <c r="R1091" s="11">
        <f t="shared" ref="R1091:R1154" si="122">E1091/N1091</f>
        <v>23.959183673469386</v>
      </c>
      <c r="S1091" t="s">
        <v>8335</v>
      </c>
      <c r="T1091" t="s">
        <v>8336</v>
      </c>
      <c r="U1091">
        <f t="shared" ref="U1091:U1154" si="123">MONTH(K1091)</f>
        <v>5</v>
      </c>
      <c r="V1091" t="str">
        <f t="shared" ref="V1091:V1154" si="124">TEXT(U1091*29, "mmm")</f>
        <v>May</v>
      </c>
      <c r="W1091">
        <f t="shared" ref="W1091:W1154" si="125">YEAR(K1091)</f>
        <v>2015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4">
        <f t="shared" si="119"/>
        <v>42153.185798611114</v>
      </c>
      <c r="J1092">
        <v>1432873653</v>
      </c>
      <c r="K1092" s="12">
        <f t="shared" si="120"/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9">
        <f t="shared" si="121"/>
        <v>3.8464497269020695E-2</v>
      </c>
      <c r="R1092" s="11">
        <f t="shared" si="122"/>
        <v>5</v>
      </c>
      <c r="S1092" t="s">
        <v>8335</v>
      </c>
      <c r="T1092" t="s">
        <v>8336</v>
      </c>
      <c r="U1092">
        <f t="shared" si="123"/>
        <v>4</v>
      </c>
      <c r="V1092" t="str">
        <f t="shared" si="124"/>
        <v>Apr</v>
      </c>
      <c r="W1092">
        <f t="shared" si="125"/>
        <v>2015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4">
        <f t="shared" si="119"/>
        <v>42470.778611111105</v>
      </c>
      <c r="J1093">
        <v>1460313672</v>
      </c>
      <c r="K1093" s="12">
        <f t="shared" si="120"/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9">
        <f t="shared" si="121"/>
        <v>12.5</v>
      </c>
      <c r="R1093" s="11">
        <f t="shared" si="122"/>
        <v>12.5</v>
      </c>
      <c r="S1093" t="s">
        <v>8335</v>
      </c>
      <c r="T1093" t="s">
        <v>8336</v>
      </c>
      <c r="U1093">
        <f t="shared" si="123"/>
        <v>3</v>
      </c>
      <c r="V1093" t="str">
        <f t="shared" si="124"/>
        <v>Mar</v>
      </c>
      <c r="W1093">
        <f t="shared" si="125"/>
        <v>2016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4">
        <f t="shared" si="119"/>
        <v>41280.025902777779</v>
      </c>
      <c r="J1094">
        <v>1357432638</v>
      </c>
      <c r="K1094" s="12">
        <f t="shared" si="120"/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9">
        <f t="shared" si="121"/>
        <v>1.05</v>
      </c>
      <c r="R1094" s="11">
        <f t="shared" si="122"/>
        <v>3</v>
      </c>
      <c r="S1094" t="s">
        <v>8335</v>
      </c>
      <c r="T1094" t="s">
        <v>8336</v>
      </c>
      <c r="U1094">
        <f t="shared" si="123"/>
        <v>12</v>
      </c>
      <c r="V1094" t="str">
        <f t="shared" si="124"/>
        <v>Dec</v>
      </c>
      <c r="W1094">
        <f t="shared" si="125"/>
        <v>2012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4">
        <f t="shared" si="119"/>
        <v>42411.973807870367</v>
      </c>
      <c r="J1095">
        <v>1455232937</v>
      </c>
      <c r="K1095" s="12">
        <f t="shared" si="120"/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9">
        <f t="shared" si="121"/>
        <v>14.083333333333334</v>
      </c>
      <c r="R1095" s="11">
        <f t="shared" si="122"/>
        <v>10.5625</v>
      </c>
      <c r="S1095" t="s">
        <v>8335</v>
      </c>
      <c r="T1095" t="s">
        <v>8336</v>
      </c>
      <c r="U1095">
        <f t="shared" si="123"/>
        <v>1</v>
      </c>
      <c r="V1095" t="str">
        <f t="shared" si="124"/>
        <v>Jan</v>
      </c>
      <c r="W1095">
        <f t="shared" si="125"/>
        <v>2016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4">
        <f t="shared" si="119"/>
        <v>40825.713344907403</v>
      </c>
      <c r="J1096">
        <v>1318180033</v>
      </c>
      <c r="K1096" s="12">
        <f t="shared" si="120"/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9">
        <f t="shared" si="121"/>
        <v>18.300055555555556</v>
      </c>
      <c r="R1096" s="11">
        <f t="shared" si="122"/>
        <v>122.00037037037038</v>
      </c>
      <c r="S1096" t="s">
        <v>8335</v>
      </c>
      <c r="T1096" t="s">
        <v>8336</v>
      </c>
      <c r="U1096">
        <f t="shared" si="123"/>
        <v>9</v>
      </c>
      <c r="V1096" t="str">
        <f t="shared" si="124"/>
        <v>Sep</v>
      </c>
      <c r="W1096">
        <f t="shared" si="125"/>
        <v>2011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4">
        <f t="shared" si="119"/>
        <v>41516.537268518521</v>
      </c>
      <c r="J1097">
        <v>1377867220</v>
      </c>
      <c r="K1097" s="12">
        <f t="shared" si="120"/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9">
        <f t="shared" si="121"/>
        <v>5.0347999999999997</v>
      </c>
      <c r="R1097" s="11">
        <f t="shared" si="122"/>
        <v>267.80851063829789</v>
      </c>
      <c r="S1097" t="s">
        <v>8335</v>
      </c>
      <c r="T1097" t="s">
        <v>8336</v>
      </c>
      <c r="U1097">
        <f t="shared" si="123"/>
        <v>7</v>
      </c>
      <c r="V1097" t="str">
        <f t="shared" si="124"/>
        <v>Jul</v>
      </c>
      <c r="W1097">
        <f t="shared" si="125"/>
        <v>2013</v>
      </c>
    </row>
    <row r="1098" spans="1:23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4">
        <f t="shared" si="119"/>
        <v>41916.145833333336</v>
      </c>
      <c r="J1098">
        <v>1412393400</v>
      </c>
      <c r="K1098" s="12">
        <f t="shared" si="120"/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9">
        <f t="shared" si="121"/>
        <v>17.933333333333334</v>
      </c>
      <c r="R1098" s="11">
        <f t="shared" si="122"/>
        <v>74.206896551724142</v>
      </c>
      <c r="S1098" t="s">
        <v>8335</v>
      </c>
      <c r="T1098" t="s">
        <v>8336</v>
      </c>
      <c r="U1098">
        <f t="shared" si="123"/>
        <v>9</v>
      </c>
      <c r="V1098" t="str">
        <f t="shared" si="124"/>
        <v>Sep</v>
      </c>
      <c r="W1098">
        <f t="shared" si="125"/>
        <v>2014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4">
        <f t="shared" si="119"/>
        <v>41700.792557870373</v>
      </c>
      <c r="J1099">
        <v>1393786877</v>
      </c>
      <c r="K1099" s="12">
        <f t="shared" si="120"/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9">
        <f t="shared" si="121"/>
        <v>4.7E-2</v>
      </c>
      <c r="R1099" s="11">
        <f t="shared" si="122"/>
        <v>6.7142857142857144</v>
      </c>
      <c r="S1099" t="s">
        <v>8335</v>
      </c>
      <c r="T1099" t="s">
        <v>8336</v>
      </c>
      <c r="U1099">
        <f t="shared" si="123"/>
        <v>1</v>
      </c>
      <c r="V1099" t="str">
        <f t="shared" si="124"/>
        <v>Jan</v>
      </c>
      <c r="W1099">
        <f t="shared" si="125"/>
        <v>2014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4">
        <f t="shared" si="119"/>
        <v>41742.762673611112</v>
      </c>
      <c r="J1100">
        <v>1397413095</v>
      </c>
      <c r="K1100" s="12">
        <f t="shared" si="120"/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9">
        <f t="shared" si="121"/>
        <v>7.2120000000000006</v>
      </c>
      <c r="R1100" s="11">
        <f t="shared" si="122"/>
        <v>81.954545454545453</v>
      </c>
      <c r="S1100" t="s">
        <v>8335</v>
      </c>
      <c r="T1100" t="s">
        <v>8336</v>
      </c>
      <c r="U1100">
        <f t="shared" si="123"/>
        <v>3</v>
      </c>
      <c r="V1100" t="str">
        <f t="shared" si="124"/>
        <v>Mar</v>
      </c>
      <c r="W1100">
        <f t="shared" si="125"/>
        <v>2014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4">
        <f t="shared" si="119"/>
        <v>42137.836435185185</v>
      </c>
      <c r="J1101">
        <v>1431547468</v>
      </c>
      <c r="K1101" s="12">
        <f t="shared" si="120"/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9">
        <f t="shared" si="121"/>
        <v>0.5</v>
      </c>
      <c r="R1101" s="11">
        <f t="shared" si="122"/>
        <v>25</v>
      </c>
      <c r="S1101" t="s">
        <v>8335</v>
      </c>
      <c r="T1101" t="s">
        <v>8336</v>
      </c>
      <c r="U1101">
        <f t="shared" si="123"/>
        <v>4</v>
      </c>
      <c r="V1101" t="str">
        <f t="shared" si="124"/>
        <v>Apr</v>
      </c>
      <c r="W1101">
        <f t="shared" si="125"/>
        <v>2015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4">
        <f t="shared" si="119"/>
        <v>42414.110775462963</v>
      </c>
      <c r="J1102">
        <v>1455417571</v>
      </c>
      <c r="K1102" s="12">
        <f t="shared" si="120"/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9">
        <f t="shared" si="121"/>
        <v>2.5</v>
      </c>
      <c r="R1102" s="11">
        <f t="shared" si="122"/>
        <v>10</v>
      </c>
      <c r="S1102" t="s">
        <v>8335</v>
      </c>
      <c r="T1102" t="s">
        <v>8336</v>
      </c>
      <c r="U1102">
        <f t="shared" si="123"/>
        <v>1</v>
      </c>
      <c r="V1102" t="str">
        <f t="shared" si="124"/>
        <v>Jan</v>
      </c>
      <c r="W1102">
        <f t="shared" si="125"/>
        <v>2016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4">
        <f t="shared" si="119"/>
        <v>42565.758333333331</v>
      </c>
      <c r="J1103">
        <v>1468519920</v>
      </c>
      <c r="K1103" s="12">
        <f t="shared" si="120"/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9">
        <f t="shared" si="121"/>
        <v>4.1000000000000002E-2</v>
      </c>
      <c r="R1103" s="11">
        <f t="shared" si="122"/>
        <v>6.833333333333333</v>
      </c>
      <c r="S1103" t="s">
        <v>8335</v>
      </c>
      <c r="T1103" t="s">
        <v>8336</v>
      </c>
      <c r="U1103">
        <f t="shared" si="123"/>
        <v>6</v>
      </c>
      <c r="V1103" t="str">
        <f t="shared" si="124"/>
        <v>Jun</v>
      </c>
      <c r="W1103">
        <f t="shared" si="125"/>
        <v>2016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4">
        <f t="shared" si="119"/>
        <v>41617.249305555553</v>
      </c>
      <c r="J1104">
        <v>1386568740</v>
      </c>
      <c r="K1104" s="12">
        <f t="shared" si="120"/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9">
        <f t="shared" si="121"/>
        <v>5.3125</v>
      </c>
      <c r="R1104" s="11">
        <f t="shared" si="122"/>
        <v>17.708333333333332</v>
      </c>
      <c r="S1104" t="s">
        <v>8335</v>
      </c>
      <c r="T1104" t="s">
        <v>8336</v>
      </c>
      <c r="U1104">
        <f t="shared" si="123"/>
        <v>10</v>
      </c>
      <c r="V1104" t="str">
        <f t="shared" si="124"/>
        <v>Oct</v>
      </c>
      <c r="W1104">
        <f t="shared" si="125"/>
        <v>2013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4">
        <f t="shared" si="119"/>
        <v>42539.22210648148</v>
      </c>
      <c r="J1105">
        <v>1466227190</v>
      </c>
      <c r="K1105" s="12">
        <f t="shared" si="120"/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9">
        <f t="shared" si="121"/>
        <v>1.6199999999999999</v>
      </c>
      <c r="R1105" s="11">
        <f t="shared" si="122"/>
        <v>16.2</v>
      </c>
      <c r="S1105" t="s">
        <v>8335</v>
      </c>
      <c r="T1105" t="s">
        <v>8336</v>
      </c>
      <c r="U1105">
        <f t="shared" si="123"/>
        <v>4</v>
      </c>
      <c r="V1105" t="str">
        <f t="shared" si="124"/>
        <v>Apr</v>
      </c>
      <c r="W1105">
        <f t="shared" si="125"/>
        <v>2016</v>
      </c>
    </row>
    <row r="1106" spans="1:23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4">
        <f t="shared" si="119"/>
        <v>41801.40996527778</v>
      </c>
      <c r="J1106">
        <v>1402480221</v>
      </c>
      <c r="K1106" s="12">
        <f t="shared" si="120"/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9">
        <f t="shared" si="121"/>
        <v>4.9516666666666671</v>
      </c>
      <c r="R1106" s="11">
        <f t="shared" si="122"/>
        <v>80.297297297297291</v>
      </c>
      <c r="S1106" t="s">
        <v>8335</v>
      </c>
      <c r="T1106" t="s">
        <v>8336</v>
      </c>
      <c r="U1106">
        <f t="shared" si="123"/>
        <v>5</v>
      </c>
      <c r="V1106" t="str">
        <f t="shared" si="124"/>
        <v>May</v>
      </c>
      <c r="W1106">
        <f t="shared" si="125"/>
        <v>2014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4">
        <f t="shared" si="119"/>
        <v>41722.0940625</v>
      </c>
      <c r="J1107">
        <v>1395627327</v>
      </c>
      <c r="K1107" s="12">
        <f t="shared" si="120"/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9">
        <f t="shared" si="121"/>
        <v>0.159</v>
      </c>
      <c r="R1107" s="11">
        <f t="shared" si="122"/>
        <v>71.55</v>
      </c>
      <c r="S1107" t="s">
        <v>8335</v>
      </c>
      <c r="T1107" t="s">
        <v>8336</v>
      </c>
      <c r="U1107">
        <f t="shared" si="123"/>
        <v>2</v>
      </c>
      <c r="V1107" t="str">
        <f t="shared" si="124"/>
        <v>Feb</v>
      </c>
      <c r="W1107">
        <f t="shared" si="125"/>
        <v>2014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4">
        <f t="shared" si="119"/>
        <v>41003.698784722219</v>
      </c>
      <c r="J1108">
        <v>1333557975</v>
      </c>
      <c r="K1108" s="12">
        <f t="shared" si="120"/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9">
        <f t="shared" si="121"/>
        <v>41.25</v>
      </c>
      <c r="R1108" s="11">
        <f t="shared" si="122"/>
        <v>23.571428571428573</v>
      </c>
      <c r="S1108" t="s">
        <v>8335</v>
      </c>
      <c r="T1108" t="s">
        <v>8336</v>
      </c>
      <c r="U1108">
        <f t="shared" si="123"/>
        <v>3</v>
      </c>
      <c r="V1108" t="str">
        <f t="shared" si="124"/>
        <v>Mar</v>
      </c>
      <c r="W1108">
        <f t="shared" si="125"/>
        <v>2012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4">
        <f t="shared" si="119"/>
        <v>41843.861388888887</v>
      </c>
      <c r="J1109">
        <v>1406148024</v>
      </c>
      <c r="K1109" s="12">
        <f t="shared" si="120"/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9">
        <f t="shared" si="121"/>
        <v>0</v>
      </c>
      <c r="R1109" s="11" t="e">
        <f t="shared" si="122"/>
        <v>#DIV/0!</v>
      </c>
      <c r="S1109" t="s">
        <v>8335</v>
      </c>
      <c r="T1109" t="s">
        <v>8336</v>
      </c>
      <c r="U1109">
        <f t="shared" si="123"/>
        <v>6</v>
      </c>
      <c r="V1109" t="str">
        <f t="shared" si="124"/>
        <v>Jun</v>
      </c>
      <c r="W1109">
        <f t="shared" si="125"/>
        <v>2014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4">
        <f t="shared" si="119"/>
        <v>41012.595312500001</v>
      </c>
      <c r="J1110">
        <v>1334326635</v>
      </c>
      <c r="K1110" s="12">
        <f t="shared" si="120"/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9">
        <f t="shared" si="121"/>
        <v>2.93</v>
      </c>
      <c r="R1110" s="11">
        <f t="shared" si="122"/>
        <v>34.88095238095238</v>
      </c>
      <c r="S1110" t="s">
        <v>8335</v>
      </c>
      <c r="T1110" t="s">
        <v>8336</v>
      </c>
      <c r="U1110">
        <f t="shared" si="123"/>
        <v>2</v>
      </c>
      <c r="V1110" t="str">
        <f t="shared" si="124"/>
        <v>Feb</v>
      </c>
      <c r="W1110">
        <f t="shared" si="125"/>
        <v>2012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4">
        <f t="shared" si="119"/>
        <v>42692.793865740736</v>
      </c>
      <c r="J1111">
        <v>1479495790</v>
      </c>
      <c r="K1111" s="12">
        <f t="shared" si="120"/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9">
        <f t="shared" si="121"/>
        <v>0.44999999999999996</v>
      </c>
      <c r="R1111" s="11">
        <f t="shared" si="122"/>
        <v>15</v>
      </c>
      <c r="S1111" t="s">
        <v>8335</v>
      </c>
      <c r="T1111" t="s">
        <v>8336</v>
      </c>
      <c r="U1111">
        <f t="shared" si="123"/>
        <v>10</v>
      </c>
      <c r="V1111" t="str">
        <f t="shared" si="124"/>
        <v>Oct</v>
      </c>
      <c r="W1111">
        <f t="shared" si="125"/>
        <v>2016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4">
        <f t="shared" si="119"/>
        <v>41250.933124999996</v>
      </c>
      <c r="J1112">
        <v>1354919022</v>
      </c>
      <c r="K1112" s="12">
        <f t="shared" si="120"/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9">
        <f t="shared" si="121"/>
        <v>0.51</v>
      </c>
      <c r="R1112" s="11">
        <f t="shared" si="122"/>
        <v>23.181818181818183</v>
      </c>
      <c r="S1112" t="s">
        <v>8335</v>
      </c>
      <c r="T1112" t="s">
        <v>8336</v>
      </c>
      <c r="U1112">
        <f t="shared" si="123"/>
        <v>11</v>
      </c>
      <c r="V1112" t="str">
        <f t="shared" si="124"/>
        <v>Nov</v>
      </c>
      <c r="W1112">
        <f t="shared" si="125"/>
        <v>2012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4">
        <f t="shared" si="119"/>
        <v>42377.203587962969</v>
      </c>
      <c r="J1113">
        <v>1452228790</v>
      </c>
      <c r="K1113" s="12">
        <f t="shared" si="120"/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9">
        <f t="shared" si="121"/>
        <v>0.04</v>
      </c>
      <c r="R1113" s="11">
        <f t="shared" si="122"/>
        <v>1</v>
      </c>
      <c r="S1113" t="s">
        <v>8335</v>
      </c>
      <c r="T1113" t="s">
        <v>8336</v>
      </c>
      <c r="U1113">
        <f t="shared" si="123"/>
        <v>12</v>
      </c>
      <c r="V1113" t="str">
        <f t="shared" si="124"/>
        <v>Dec</v>
      </c>
      <c r="W1113">
        <f t="shared" si="125"/>
        <v>2015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4">
        <f t="shared" si="119"/>
        <v>42023.354166666672</v>
      </c>
      <c r="J1114">
        <v>1421656200</v>
      </c>
      <c r="K1114" s="12">
        <f t="shared" si="120"/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9">
        <f t="shared" si="121"/>
        <v>35.537409090909087</v>
      </c>
      <c r="R1114" s="11">
        <f t="shared" si="122"/>
        <v>100.23371794871794</v>
      </c>
      <c r="S1114" t="s">
        <v>8335</v>
      </c>
      <c r="T1114" t="s">
        <v>8336</v>
      </c>
      <c r="U1114">
        <f t="shared" si="123"/>
        <v>11</v>
      </c>
      <c r="V1114" t="str">
        <f t="shared" si="124"/>
        <v>Nov</v>
      </c>
      <c r="W1114">
        <f t="shared" si="125"/>
        <v>2014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4">
        <f t="shared" si="119"/>
        <v>41865.977083333331</v>
      </c>
      <c r="J1115">
        <v>1408058820</v>
      </c>
      <c r="K1115" s="12">
        <f t="shared" si="120"/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9">
        <f t="shared" si="121"/>
        <v>0.5</v>
      </c>
      <c r="R1115" s="11">
        <f t="shared" si="122"/>
        <v>5</v>
      </c>
      <c r="S1115" t="s">
        <v>8335</v>
      </c>
      <c r="T1115" t="s">
        <v>8336</v>
      </c>
      <c r="U1115">
        <f t="shared" si="123"/>
        <v>7</v>
      </c>
      <c r="V1115" t="str">
        <f t="shared" si="124"/>
        <v>Jul</v>
      </c>
      <c r="W1115">
        <f t="shared" si="125"/>
        <v>2014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4">
        <f t="shared" si="119"/>
        <v>41556.345914351856</v>
      </c>
      <c r="J1116">
        <v>1381306687</v>
      </c>
      <c r="K1116" s="12">
        <f t="shared" si="120"/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9">
        <f t="shared" si="121"/>
        <v>0.16666666666666669</v>
      </c>
      <c r="R1116" s="11">
        <f t="shared" si="122"/>
        <v>3.3333333333333335</v>
      </c>
      <c r="S1116" t="s">
        <v>8335</v>
      </c>
      <c r="T1116" t="s">
        <v>8336</v>
      </c>
      <c r="U1116">
        <f t="shared" si="123"/>
        <v>9</v>
      </c>
      <c r="V1116" t="str">
        <f t="shared" si="124"/>
        <v>Sep</v>
      </c>
      <c r="W1116">
        <f t="shared" si="125"/>
        <v>2013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4">
        <f t="shared" si="119"/>
        <v>42459.653877314813</v>
      </c>
      <c r="J1117">
        <v>1459352495</v>
      </c>
      <c r="K1117" s="12">
        <f t="shared" si="120"/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9">
        <f t="shared" si="121"/>
        <v>0.13250000000000001</v>
      </c>
      <c r="R1117" s="11">
        <f t="shared" si="122"/>
        <v>13.25</v>
      </c>
      <c r="S1117" t="s">
        <v>8335</v>
      </c>
      <c r="T1117" t="s">
        <v>8336</v>
      </c>
      <c r="U1117">
        <f t="shared" si="123"/>
        <v>2</v>
      </c>
      <c r="V1117" t="str">
        <f t="shared" si="124"/>
        <v>Feb</v>
      </c>
      <c r="W1117">
        <f t="shared" si="125"/>
        <v>2016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4">
        <f t="shared" si="119"/>
        <v>41069.847314814811</v>
      </c>
      <c r="J1118">
        <v>1339273208</v>
      </c>
      <c r="K1118" s="12">
        <f t="shared" si="120"/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9">
        <f t="shared" si="121"/>
        <v>3.5704000000000007E-2</v>
      </c>
      <c r="R1118" s="11">
        <f t="shared" si="122"/>
        <v>17.852</v>
      </c>
      <c r="S1118" t="s">
        <v>8335</v>
      </c>
      <c r="T1118" t="s">
        <v>8336</v>
      </c>
      <c r="U1118">
        <f t="shared" si="123"/>
        <v>4</v>
      </c>
      <c r="V1118" t="str">
        <f t="shared" si="124"/>
        <v>Apr</v>
      </c>
      <c r="W1118">
        <f t="shared" si="125"/>
        <v>2012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4">
        <f t="shared" si="119"/>
        <v>42363.598530092597</v>
      </c>
      <c r="J1119">
        <v>1451053313</v>
      </c>
      <c r="K1119" s="12">
        <f t="shared" si="120"/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9">
        <f t="shared" si="121"/>
        <v>8.3000000000000007</v>
      </c>
      <c r="R1119" s="11">
        <f t="shared" si="122"/>
        <v>10.375</v>
      </c>
      <c r="S1119" t="s">
        <v>8335</v>
      </c>
      <c r="T1119" t="s">
        <v>8336</v>
      </c>
      <c r="U1119">
        <f t="shared" si="123"/>
        <v>11</v>
      </c>
      <c r="V1119" t="str">
        <f t="shared" si="124"/>
        <v>Nov</v>
      </c>
      <c r="W1119">
        <f t="shared" si="125"/>
        <v>2015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4">
        <f t="shared" si="119"/>
        <v>41734.124756944446</v>
      </c>
      <c r="J1120">
        <v>1396666779</v>
      </c>
      <c r="K1120" s="12">
        <f t="shared" si="120"/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9">
        <f t="shared" si="121"/>
        <v>2.4222222222222221</v>
      </c>
      <c r="R1120" s="11">
        <f t="shared" si="122"/>
        <v>36.333333333333336</v>
      </c>
      <c r="S1120" t="s">
        <v>8335</v>
      </c>
      <c r="T1120" t="s">
        <v>8336</v>
      </c>
      <c r="U1120">
        <f t="shared" si="123"/>
        <v>3</v>
      </c>
      <c r="V1120" t="str">
        <f t="shared" si="124"/>
        <v>Mar</v>
      </c>
      <c r="W1120">
        <f t="shared" si="125"/>
        <v>2014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4">
        <f t="shared" si="119"/>
        <v>41735.792407407411</v>
      </c>
      <c r="J1121">
        <v>1396810864</v>
      </c>
      <c r="K1121" s="12">
        <f t="shared" si="120"/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9">
        <f t="shared" si="121"/>
        <v>0.23809523809523811</v>
      </c>
      <c r="R1121" s="11">
        <f t="shared" si="122"/>
        <v>5</v>
      </c>
      <c r="S1121" t="s">
        <v>8335</v>
      </c>
      <c r="T1121" t="s">
        <v>8336</v>
      </c>
      <c r="U1121">
        <f t="shared" si="123"/>
        <v>3</v>
      </c>
      <c r="V1121" t="str">
        <f t="shared" si="124"/>
        <v>Mar</v>
      </c>
      <c r="W1121">
        <f t="shared" si="125"/>
        <v>2014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4">
        <f t="shared" si="119"/>
        <v>40844.872685185182</v>
      </c>
      <c r="J1122">
        <v>1319835400</v>
      </c>
      <c r="K1122" s="12">
        <f t="shared" si="120"/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9">
        <f t="shared" si="121"/>
        <v>0</v>
      </c>
      <c r="R1122" s="11" t="e">
        <f t="shared" si="122"/>
        <v>#DIV/0!</v>
      </c>
      <c r="S1122" t="s">
        <v>8335</v>
      </c>
      <c r="T1122" t="s">
        <v>8336</v>
      </c>
      <c r="U1122">
        <f t="shared" si="123"/>
        <v>9</v>
      </c>
      <c r="V1122" t="str">
        <f t="shared" si="124"/>
        <v>Sep</v>
      </c>
      <c r="W1122">
        <f t="shared" si="125"/>
        <v>2011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4">
        <f t="shared" si="119"/>
        <v>42442.892546296294</v>
      </c>
      <c r="J1123">
        <v>1457904316</v>
      </c>
      <c r="K1123" s="12">
        <f t="shared" si="120"/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9">
        <f t="shared" si="121"/>
        <v>1.1599999999999999E-2</v>
      </c>
      <c r="R1123" s="11">
        <f t="shared" si="122"/>
        <v>5.8</v>
      </c>
      <c r="S1123" t="s">
        <v>8335</v>
      </c>
      <c r="T1123" t="s">
        <v>8336</v>
      </c>
      <c r="U1123">
        <f t="shared" si="123"/>
        <v>2</v>
      </c>
      <c r="V1123" t="str">
        <f t="shared" si="124"/>
        <v>Feb</v>
      </c>
      <c r="W1123">
        <f t="shared" si="125"/>
        <v>2016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4">
        <f t="shared" si="119"/>
        <v>41424.703993055555</v>
      </c>
      <c r="J1124">
        <v>1369932825</v>
      </c>
      <c r="K1124" s="12">
        <f t="shared" si="120"/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9">
        <f t="shared" si="121"/>
        <v>0</v>
      </c>
      <c r="R1124" s="11" t="e">
        <f t="shared" si="122"/>
        <v>#DIV/0!</v>
      </c>
      <c r="S1124" t="s">
        <v>8335</v>
      </c>
      <c r="T1124" t="s">
        <v>8336</v>
      </c>
      <c r="U1124">
        <f t="shared" si="123"/>
        <v>5</v>
      </c>
      <c r="V1124" t="str">
        <f t="shared" si="124"/>
        <v>May</v>
      </c>
      <c r="W1124">
        <f t="shared" si="125"/>
        <v>2013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4">
        <f t="shared" si="119"/>
        <v>41748.5237037037</v>
      </c>
      <c r="J1125">
        <v>1397910848</v>
      </c>
      <c r="K1125" s="12">
        <f t="shared" si="120"/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9">
        <f t="shared" si="121"/>
        <v>0.22</v>
      </c>
      <c r="R1125" s="11">
        <f t="shared" si="122"/>
        <v>3.6666666666666665</v>
      </c>
      <c r="S1125" t="s">
        <v>8335</v>
      </c>
      <c r="T1125" t="s">
        <v>8336</v>
      </c>
      <c r="U1125">
        <f t="shared" si="123"/>
        <v>3</v>
      </c>
      <c r="V1125" t="str">
        <f t="shared" si="124"/>
        <v>Mar</v>
      </c>
      <c r="W1125">
        <f t="shared" si="125"/>
        <v>2014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4">
        <f t="shared" si="119"/>
        <v>42124.667256944449</v>
      </c>
      <c r="J1126">
        <v>1430409651</v>
      </c>
      <c r="K1126" s="12">
        <f t="shared" si="120"/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9">
        <f t="shared" si="121"/>
        <v>0.47222222222222221</v>
      </c>
      <c r="R1126" s="11">
        <f t="shared" si="122"/>
        <v>60.714285714285715</v>
      </c>
      <c r="S1126" t="s">
        <v>8335</v>
      </c>
      <c r="T1126" t="s">
        <v>8337</v>
      </c>
      <c r="U1126">
        <f t="shared" si="123"/>
        <v>3</v>
      </c>
      <c r="V1126" t="str">
        <f t="shared" si="124"/>
        <v>Mar</v>
      </c>
      <c r="W1126">
        <f t="shared" si="125"/>
        <v>2015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4">
        <f t="shared" si="119"/>
        <v>42272.624189814815</v>
      </c>
      <c r="J1127">
        <v>1443193130</v>
      </c>
      <c r="K1127" s="12">
        <f t="shared" si="120"/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9">
        <f t="shared" si="121"/>
        <v>0</v>
      </c>
      <c r="R1127" s="11" t="e">
        <f t="shared" si="122"/>
        <v>#DIV/0!</v>
      </c>
      <c r="S1127" t="s">
        <v>8335</v>
      </c>
      <c r="T1127" t="s">
        <v>8337</v>
      </c>
      <c r="U1127">
        <f t="shared" si="123"/>
        <v>7</v>
      </c>
      <c r="V1127" t="str">
        <f t="shared" si="124"/>
        <v>Jul</v>
      </c>
      <c r="W1127">
        <f t="shared" si="125"/>
        <v>2015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4">
        <f t="shared" si="119"/>
        <v>42565.327476851846</v>
      </c>
      <c r="J1128">
        <v>1468482694</v>
      </c>
      <c r="K1128" s="12">
        <f t="shared" si="120"/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9">
        <f t="shared" si="121"/>
        <v>0.5</v>
      </c>
      <c r="R1128" s="11">
        <f t="shared" si="122"/>
        <v>5</v>
      </c>
      <c r="S1128" t="s">
        <v>8335</v>
      </c>
      <c r="T1128" t="s">
        <v>8337</v>
      </c>
      <c r="U1128">
        <f t="shared" si="123"/>
        <v>6</v>
      </c>
      <c r="V1128" t="str">
        <f t="shared" si="124"/>
        <v>Jun</v>
      </c>
      <c r="W1128">
        <f t="shared" si="125"/>
        <v>2016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4">
        <f t="shared" si="119"/>
        <v>41957.895833333328</v>
      </c>
      <c r="J1129">
        <v>1416000600</v>
      </c>
      <c r="K1129" s="12">
        <f t="shared" si="120"/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9">
        <f t="shared" si="121"/>
        <v>1.6714285714285713</v>
      </c>
      <c r="R1129" s="11">
        <f t="shared" si="122"/>
        <v>25.434782608695652</v>
      </c>
      <c r="S1129" t="s">
        <v>8335</v>
      </c>
      <c r="T1129" t="s">
        <v>8337</v>
      </c>
      <c r="U1129">
        <f t="shared" si="123"/>
        <v>10</v>
      </c>
      <c r="V1129" t="str">
        <f t="shared" si="124"/>
        <v>Oct</v>
      </c>
      <c r="W1129">
        <f t="shared" si="125"/>
        <v>2014</v>
      </c>
    </row>
    <row r="1130" spans="1:23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4">
        <f t="shared" si="119"/>
        <v>41858.649502314816</v>
      </c>
      <c r="J1130">
        <v>1407425717</v>
      </c>
      <c r="K1130" s="12">
        <f t="shared" si="120"/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9">
        <f t="shared" si="121"/>
        <v>0.1</v>
      </c>
      <c r="R1130" s="11">
        <f t="shared" si="122"/>
        <v>1</v>
      </c>
      <c r="S1130" t="s">
        <v>8335</v>
      </c>
      <c r="T1130" t="s">
        <v>8337</v>
      </c>
      <c r="U1130">
        <f t="shared" si="123"/>
        <v>7</v>
      </c>
      <c r="V1130" t="str">
        <f t="shared" si="124"/>
        <v>Jul</v>
      </c>
      <c r="W1130">
        <f t="shared" si="125"/>
        <v>2014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4">
        <f t="shared" si="119"/>
        <v>42526.264965277776</v>
      </c>
      <c r="J1131">
        <v>1465107693</v>
      </c>
      <c r="K1131" s="12">
        <f t="shared" si="120"/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9">
        <f t="shared" si="121"/>
        <v>0.105</v>
      </c>
      <c r="R1131" s="11">
        <f t="shared" si="122"/>
        <v>10.5</v>
      </c>
      <c r="S1131" t="s">
        <v>8335</v>
      </c>
      <c r="T1131" t="s">
        <v>8337</v>
      </c>
      <c r="U1131">
        <f t="shared" si="123"/>
        <v>5</v>
      </c>
      <c r="V1131" t="str">
        <f t="shared" si="124"/>
        <v>May</v>
      </c>
      <c r="W1131">
        <f t="shared" si="125"/>
        <v>2016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4">
        <f t="shared" si="119"/>
        <v>41969.038194444445</v>
      </c>
      <c r="J1132">
        <v>1416963300</v>
      </c>
      <c r="K1132" s="12">
        <f t="shared" si="120"/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9">
        <f t="shared" si="121"/>
        <v>0.22</v>
      </c>
      <c r="R1132" s="11">
        <f t="shared" si="122"/>
        <v>3.6666666666666665</v>
      </c>
      <c r="S1132" t="s">
        <v>8335</v>
      </c>
      <c r="T1132" t="s">
        <v>8337</v>
      </c>
      <c r="U1132">
        <f t="shared" si="123"/>
        <v>9</v>
      </c>
      <c r="V1132" t="str">
        <f t="shared" si="124"/>
        <v>Sep</v>
      </c>
      <c r="W1132">
        <f t="shared" si="125"/>
        <v>2014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4">
        <f t="shared" si="119"/>
        <v>42362.908194444448</v>
      </c>
      <c r="J1133">
        <v>1450993668</v>
      </c>
      <c r="K1133" s="12">
        <f t="shared" si="120"/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9">
        <f t="shared" si="121"/>
        <v>0</v>
      </c>
      <c r="R1133" s="11" t="e">
        <f t="shared" si="122"/>
        <v>#DIV/0!</v>
      </c>
      <c r="S1133" t="s">
        <v>8335</v>
      </c>
      <c r="T1133" t="s">
        <v>8337</v>
      </c>
      <c r="U1133">
        <f t="shared" si="123"/>
        <v>11</v>
      </c>
      <c r="V1133" t="str">
        <f t="shared" si="124"/>
        <v>Nov</v>
      </c>
      <c r="W1133">
        <f t="shared" si="125"/>
        <v>2015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4">
        <f t="shared" si="119"/>
        <v>42736.115405092598</v>
      </c>
      <c r="J1134">
        <v>1483238771</v>
      </c>
      <c r="K1134" s="12">
        <f t="shared" si="120"/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9">
        <f t="shared" si="121"/>
        <v>14.38</v>
      </c>
      <c r="R1134" s="11">
        <f t="shared" si="122"/>
        <v>110.61538461538461</v>
      </c>
      <c r="S1134" t="s">
        <v>8335</v>
      </c>
      <c r="T1134" t="s">
        <v>8337</v>
      </c>
      <c r="U1134">
        <f t="shared" si="123"/>
        <v>12</v>
      </c>
      <c r="V1134" t="str">
        <f t="shared" si="124"/>
        <v>Dec</v>
      </c>
      <c r="W1134">
        <f t="shared" si="125"/>
        <v>2016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4">
        <f t="shared" si="119"/>
        <v>41851.407187500001</v>
      </c>
      <c r="J1135">
        <v>1406799981</v>
      </c>
      <c r="K1135" s="12">
        <f t="shared" si="120"/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9">
        <f t="shared" si="121"/>
        <v>0.66666666666666674</v>
      </c>
      <c r="R1135" s="11">
        <f t="shared" si="122"/>
        <v>20</v>
      </c>
      <c r="S1135" t="s">
        <v>8335</v>
      </c>
      <c r="T1135" t="s">
        <v>8337</v>
      </c>
      <c r="U1135">
        <f t="shared" si="123"/>
        <v>7</v>
      </c>
      <c r="V1135" t="str">
        <f t="shared" si="124"/>
        <v>Jul</v>
      </c>
      <c r="W1135">
        <f t="shared" si="125"/>
        <v>2014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4">
        <f t="shared" si="119"/>
        <v>41972.189583333333</v>
      </c>
      <c r="J1136">
        <v>1417235580</v>
      </c>
      <c r="K1136" s="12">
        <f t="shared" si="120"/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9">
        <f t="shared" si="121"/>
        <v>4.0000000000000001E-3</v>
      </c>
      <c r="R1136" s="11">
        <f t="shared" si="122"/>
        <v>1</v>
      </c>
      <c r="S1136" t="s">
        <v>8335</v>
      </c>
      <c r="T1136" t="s">
        <v>8337</v>
      </c>
      <c r="U1136">
        <f t="shared" si="123"/>
        <v>11</v>
      </c>
      <c r="V1136" t="str">
        <f t="shared" si="124"/>
        <v>Nov</v>
      </c>
      <c r="W1136">
        <f t="shared" si="125"/>
        <v>2014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4">
        <f t="shared" si="119"/>
        <v>42588.989513888882</v>
      </c>
      <c r="J1137">
        <v>1470527094</v>
      </c>
      <c r="K1137" s="12">
        <f t="shared" si="120"/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9">
        <f t="shared" si="121"/>
        <v>5</v>
      </c>
      <c r="R1137" s="11">
        <f t="shared" si="122"/>
        <v>50</v>
      </c>
      <c r="S1137" t="s">
        <v>8335</v>
      </c>
      <c r="T1137" t="s">
        <v>8337</v>
      </c>
      <c r="U1137">
        <f t="shared" si="123"/>
        <v>7</v>
      </c>
      <c r="V1137" t="str">
        <f t="shared" si="124"/>
        <v>Jul</v>
      </c>
      <c r="W1137">
        <f t="shared" si="125"/>
        <v>2016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4">
        <f t="shared" si="119"/>
        <v>42357.671631944439</v>
      </c>
      <c r="J1138">
        <v>1450541229</v>
      </c>
      <c r="K1138" s="12">
        <f t="shared" si="120"/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9">
        <f t="shared" si="121"/>
        <v>6.4439140811455857</v>
      </c>
      <c r="R1138" s="11">
        <f t="shared" si="122"/>
        <v>45</v>
      </c>
      <c r="S1138" t="s">
        <v>8335</v>
      </c>
      <c r="T1138" t="s">
        <v>8337</v>
      </c>
      <c r="U1138">
        <f t="shared" si="123"/>
        <v>11</v>
      </c>
      <c r="V1138" t="str">
        <f t="shared" si="124"/>
        <v>Nov</v>
      </c>
      <c r="W1138">
        <f t="shared" si="125"/>
        <v>2015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4">
        <f t="shared" si="119"/>
        <v>42483.819687499999</v>
      </c>
      <c r="J1139">
        <v>1461440421</v>
      </c>
      <c r="K1139" s="12">
        <f t="shared" si="120"/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9">
        <f t="shared" si="121"/>
        <v>39.5</v>
      </c>
      <c r="R1139" s="11">
        <f t="shared" si="122"/>
        <v>253.2051282051282</v>
      </c>
      <c r="S1139" t="s">
        <v>8335</v>
      </c>
      <c r="T1139" t="s">
        <v>8337</v>
      </c>
      <c r="U1139">
        <f t="shared" si="123"/>
        <v>3</v>
      </c>
      <c r="V1139" t="str">
        <f t="shared" si="124"/>
        <v>Mar</v>
      </c>
      <c r="W1139">
        <f t="shared" si="125"/>
        <v>2016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4">
        <f t="shared" si="119"/>
        <v>42756.9066087963</v>
      </c>
      <c r="J1140">
        <v>1485035131</v>
      </c>
      <c r="K1140" s="12">
        <f t="shared" si="120"/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9">
        <f t="shared" si="121"/>
        <v>0.35714285714285715</v>
      </c>
      <c r="R1140" s="11">
        <f t="shared" si="122"/>
        <v>31.25</v>
      </c>
      <c r="S1140" t="s">
        <v>8335</v>
      </c>
      <c r="T1140" t="s">
        <v>8337</v>
      </c>
      <c r="U1140">
        <f t="shared" si="123"/>
        <v>1</v>
      </c>
      <c r="V1140" t="str">
        <f t="shared" si="124"/>
        <v>Jan</v>
      </c>
      <c r="W1140">
        <f t="shared" si="125"/>
        <v>2017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4">
        <f t="shared" si="119"/>
        <v>42005.347523148142</v>
      </c>
      <c r="J1141">
        <v>1420100426</v>
      </c>
      <c r="K1141" s="12">
        <f t="shared" si="120"/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9">
        <f t="shared" si="121"/>
        <v>6.25E-2</v>
      </c>
      <c r="R1141" s="11">
        <f t="shared" si="122"/>
        <v>5</v>
      </c>
      <c r="S1141" t="s">
        <v>8335</v>
      </c>
      <c r="T1141" t="s">
        <v>8337</v>
      </c>
      <c r="U1141">
        <f t="shared" si="123"/>
        <v>12</v>
      </c>
      <c r="V1141" t="str">
        <f t="shared" si="124"/>
        <v>Dec</v>
      </c>
      <c r="W1141">
        <f t="shared" si="125"/>
        <v>2014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4">
        <f t="shared" si="119"/>
        <v>42222.462048611109</v>
      </c>
      <c r="J1142">
        <v>1438859121</v>
      </c>
      <c r="K1142" s="12">
        <f t="shared" si="120"/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9">
        <f t="shared" si="121"/>
        <v>0</v>
      </c>
      <c r="R1142" s="11" t="e">
        <f t="shared" si="122"/>
        <v>#DIV/0!</v>
      </c>
      <c r="S1142" t="s">
        <v>8335</v>
      </c>
      <c r="T1142" t="s">
        <v>8337</v>
      </c>
      <c r="U1142">
        <f t="shared" si="123"/>
        <v>7</v>
      </c>
      <c r="V1142" t="str">
        <f t="shared" si="124"/>
        <v>Jul</v>
      </c>
      <c r="W1142">
        <f t="shared" si="125"/>
        <v>2015</v>
      </c>
    </row>
    <row r="1143" spans="1:23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4">
        <f t="shared" si="119"/>
        <v>42194.699652777781</v>
      </c>
      <c r="J1143">
        <v>1436460450</v>
      </c>
      <c r="K1143" s="12">
        <f t="shared" si="120"/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9">
        <f t="shared" si="121"/>
        <v>0</v>
      </c>
      <c r="R1143" s="11" t="e">
        <f t="shared" si="122"/>
        <v>#DIV/0!</v>
      </c>
      <c r="S1143" t="s">
        <v>8335</v>
      </c>
      <c r="T1143" t="s">
        <v>8337</v>
      </c>
      <c r="U1143">
        <f t="shared" si="123"/>
        <v>6</v>
      </c>
      <c r="V1143" t="str">
        <f t="shared" si="124"/>
        <v>Jun</v>
      </c>
      <c r="W1143">
        <f t="shared" si="125"/>
        <v>2015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4">
        <f t="shared" si="119"/>
        <v>42052.006099537044</v>
      </c>
      <c r="J1144">
        <v>1424131727</v>
      </c>
      <c r="K1144" s="12">
        <f t="shared" si="120"/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9">
        <f t="shared" si="121"/>
        <v>0</v>
      </c>
      <c r="R1144" s="11" t="e">
        <f t="shared" si="122"/>
        <v>#DIV/0!</v>
      </c>
      <c r="S1144" t="s">
        <v>8335</v>
      </c>
      <c r="T1144" t="s">
        <v>8337</v>
      </c>
      <c r="U1144">
        <f t="shared" si="123"/>
        <v>1</v>
      </c>
      <c r="V1144" t="str">
        <f t="shared" si="124"/>
        <v>Jan</v>
      </c>
      <c r="W1144">
        <f t="shared" si="125"/>
        <v>2015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4">
        <f t="shared" si="119"/>
        <v>42355.19358796296</v>
      </c>
      <c r="J1145">
        <v>1450327126</v>
      </c>
      <c r="K1145" s="12">
        <f t="shared" si="120"/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9">
        <f t="shared" si="121"/>
        <v>0.41333333333333333</v>
      </c>
      <c r="R1145" s="11">
        <f t="shared" si="122"/>
        <v>23.25</v>
      </c>
      <c r="S1145" t="s">
        <v>8335</v>
      </c>
      <c r="T1145" t="s">
        <v>8337</v>
      </c>
      <c r="U1145">
        <f t="shared" si="123"/>
        <v>11</v>
      </c>
      <c r="V1145" t="str">
        <f t="shared" si="124"/>
        <v>Nov</v>
      </c>
      <c r="W1145">
        <f t="shared" si="125"/>
        <v>2015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4">
        <f t="shared" si="119"/>
        <v>42123.181944444441</v>
      </c>
      <c r="J1146">
        <v>1430281320</v>
      </c>
      <c r="K1146" s="12">
        <f t="shared" si="120"/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9">
        <f t="shared" si="121"/>
        <v>0</v>
      </c>
      <c r="R1146" s="11" t="e">
        <f t="shared" si="122"/>
        <v>#DIV/0!</v>
      </c>
      <c r="S1146" t="s">
        <v>8338</v>
      </c>
      <c r="T1146" t="s">
        <v>8339</v>
      </c>
      <c r="U1146">
        <f t="shared" si="123"/>
        <v>3</v>
      </c>
      <c r="V1146" t="str">
        <f t="shared" si="124"/>
        <v>Mar</v>
      </c>
      <c r="W1146">
        <f t="shared" si="125"/>
        <v>2015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4">
        <f t="shared" si="119"/>
        <v>41914.747592592597</v>
      </c>
      <c r="J1147">
        <v>1412272592</v>
      </c>
      <c r="K1147" s="12">
        <f t="shared" si="120"/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9">
        <f t="shared" si="121"/>
        <v>0.125</v>
      </c>
      <c r="R1147" s="11">
        <f t="shared" si="122"/>
        <v>100</v>
      </c>
      <c r="S1147" t="s">
        <v>8338</v>
      </c>
      <c r="T1147" t="s">
        <v>8339</v>
      </c>
      <c r="U1147">
        <f t="shared" si="123"/>
        <v>8</v>
      </c>
      <c r="V1147" t="str">
        <f t="shared" si="124"/>
        <v>Aug</v>
      </c>
      <c r="W1147">
        <f t="shared" si="125"/>
        <v>2014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4">
        <f t="shared" si="119"/>
        <v>41761.9533912037</v>
      </c>
      <c r="J1148">
        <v>1399071173</v>
      </c>
      <c r="K1148" s="12">
        <f t="shared" si="120"/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9">
        <f t="shared" si="121"/>
        <v>8.8333333333333339</v>
      </c>
      <c r="R1148" s="11">
        <f t="shared" si="122"/>
        <v>44.166666666666664</v>
      </c>
      <c r="S1148" t="s">
        <v>8338</v>
      </c>
      <c r="T1148" t="s">
        <v>8339</v>
      </c>
      <c r="U1148">
        <f t="shared" si="123"/>
        <v>3</v>
      </c>
      <c r="V1148" t="str">
        <f t="shared" si="124"/>
        <v>Mar</v>
      </c>
      <c r="W1148">
        <f t="shared" si="125"/>
        <v>2014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4">
        <f t="shared" si="119"/>
        <v>41931.972025462965</v>
      </c>
      <c r="J1149">
        <v>1413760783</v>
      </c>
      <c r="K1149" s="12">
        <f t="shared" si="120"/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9">
        <f t="shared" si="121"/>
        <v>0</v>
      </c>
      <c r="R1149" s="11" t="e">
        <f t="shared" si="122"/>
        <v>#DIV/0!</v>
      </c>
      <c r="S1149" t="s">
        <v>8338</v>
      </c>
      <c r="T1149" t="s">
        <v>8339</v>
      </c>
      <c r="U1149">
        <f t="shared" si="123"/>
        <v>8</v>
      </c>
      <c r="V1149" t="str">
        <f t="shared" si="124"/>
        <v>Aug</v>
      </c>
      <c r="W1149">
        <f t="shared" si="125"/>
        <v>2014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4">
        <f t="shared" si="119"/>
        <v>42705.212743055556</v>
      </c>
      <c r="J1150">
        <v>1480568781</v>
      </c>
      <c r="K1150" s="12">
        <f t="shared" si="120"/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9">
        <f t="shared" si="121"/>
        <v>0.48666666666666669</v>
      </c>
      <c r="R1150" s="11">
        <f t="shared" si="122"/>
        <v>24.333333333333332</v>
      </c>
      <c r="S1150" t="s">
        <v>8338</v>
      </c>
      <c r="T1150" t="s">
        <v>8339</v>
      </c>
      <c r="U1150">
        <f t="shared" si="123"/>
        <v>11</v>
      </c>
      <c r="V1150" t="str">
        <f t="shared" si="124"/>
        <v>Nov</v>
      </c>
      <c r="W1150">
        <f t="shared" si="125"/>
        <v>2016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4">
        <f t="shared" si="119"/>
        <v>42537.71025462963</v>
      </c>
      <c r="J1151">
        <v>1466096566</v>
      </c>
      <c r="K1151" s="12">
        <f t="shared" si="120"/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9">
        <f t="shared" si="121"/>
        <v>0.15</v>
      </c>
      <c r="R1151" s="11">
        <f t="shared" si="122"/>
        <v>37.5</v>
      </c>
      <c r="S1151" t="s">
        <v>8338</v>
      </c>
      <c r="T1151" t="s">
        <v>8339</v>
      </c>
      <c r="U1151">
        <f t="shared" si="123"/>
        <v>5</v>
      </c>
      <c r="V1151" t="str">
        <f t="shared" si="124"/>
        <v>May</v>
      </c>
      <c r="W1151">
        <f t="shared" si="125"/>
        <v>2016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4">
        <f t="shared" si="119"/>
        <v>42377.954571759255</v>
      </c>
      <c r="J1152">
        <v>1452293675</v>
      </c>
      <c r="K1152" s="12">
        <f t="shared" si="120"/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9">
        <f t="shared" si="121"/>
        <v>10.08</v>
      </c>
      <c r="R1152" s="11">
        <f t="shared" si="122"/>
        <v>42</v>
      </c>
      <c r="S1152" t="s">
        <v>8338</v>
      </c>
      <c r="T1152" t="s">
        <v>8339</v>
      </c>
      <c r="U1152">
        <f t="shared" si="123"/>
        <v>11</v>
      </c>
      <c r="V1152" t="str">
        <f t="shared" si="124"/>
        <v>Nov</v>
      </c>
      <c r="W1152">
        <f t="shared" si="125"/>
        <v>2015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4">
        <f t="shared" si="119"/>
        <v>42254.102581018517</v>
      </c>
      <c r="J1153">
        <v>1441592863</v>
      </c>
      <c r="K1153" s="12">
        <f t="shared" si="120"/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9">
        <f t="shared" si="121"/>
        <v>0</v>
      </c>
      <c r="R1153" s="11" t="e">
        <f t="shared" si="122"/>
        <v>#DIV/0!</v>
      </c>
      <c r="S1153" t="s">
        <v>8338</v>
      </c>
      <c r="T1153" t="s">
        <v>8339</v>
      </c>
      <c r="U1153">
        <f t="shared" si="123"/>
        <v>8</v>
      </c>
      <c r="V1153" t="str">
        <f t="shared" si="124"/>
        <v>Aug</v>
      </c>
      <c r="W1153">
        <f t="shared" si="125"/>
        <v>2015</v>
      </c>
    </row>
    <row r="1154" spans="1:23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4">
        <f t="shared" si="119"/>
        <v>42139.709629629629</v>
      </c>
      <c r="J1154">
        <v>1431709312</v>
      </c>
      <c r="K1154" s="12">
        <f t="shared" si="120"/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9">
        <f t="shared" si="121"/>
        <v>5.6937500000000005</v>
      </c>
      <c r="R1154" s="11">
        <f t="shared" si="122"/>
        <v>60.733333333333334</v>
      </c>
      <c r="S1154" t="s">
        <v>8338</v>
      </c>
      <c r="T1154" t="s">
        <v>8339</v>
      </c>
      <c r="U1154">
        <f t="shared" si="123"/>
        <v>4</v>
      </c>
      <c r="V1154" t="str">
        <f t="shared" si="124"/>
        <v>Apr</v>
      </c>
      <c r="W1154">
        <f t="shared" si="125"/>
        <v>2015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4">
        <f t="shared" ref="I1155:I1218" si="126">(((J1155/60)/60)/24)+DATE(1970,1,1)</f>
        <v>42173.714178240742</v>
      </c>
      <c r="J1155">
        <v>1434647305</v>
      </c>
      <c r="K1155" s="12">
        <f t="shared" ref="K1155:K1218" si="127">(((L1155/60)/60)/24)+DATE(1970,1,1)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9">
        <f t="shared" ref="Q1155:Q1218" si="128">(E1155/D1155)*100</f>
        <v>0.625</v>
      </c>
      <c r="R1155" s="11">
        <f t="shared" ref="R1155:R1218" si="129">E1155/N1155</f>
        <v>50</v>
      </c>
      <c r="S1155" t="s">
        <v>8338</v>
      </c>
      <c r="T1155" t="s">
        <v>8339</v>
      </c>
      <c r="U1155">
        <f t="shared" ref="U1155:U1218" si="130">MONTH(K1155)</f>
        <v>5</v>
      </c>
      <c r="V1155" t="str">
        <f t="shared" ref="V1155:V1218" si="131">TEXT(U1155*29, "mmm")</f>
        <v>May</v>
      </c>
      <c r="W1155">
        <f t="shared" ref="W1155:W1218" si="132">YEAR(K1155)</f>
        <v>2015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4">
        <f t="shared" si="126"/>
        <v>42253.108865740738</v>
      </c>
      <c r="J1156">
        <v>1441507006</v>
      </c>
      <c r="K1156" s="12">
        <f t="shared" si="127"/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9">
        <f t="shared" si="128"/>
        <v>6.5</v>
      </c>
      <c r="R1156" s="11">
        <f t="shared" si="129"/>
        <v>108.33333333333333</v>
      </c>
      <c r="S1156" t="s">
        <v>8338</v>
      </c>
      <c r="T1156" t="s">
        <v>8339</v>
      </c>
      <c r="U1156">
        <f t="shared" si="130"/>
        <v>8</v>
      </c>
      <c r="V1156" t="str">
        <f t="shared" si="131"/>
        <v>Aug</v>
      </c>
      <c r="W1156">
        <f t="shared" si="132"/>
        <v>2015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4">
        <f t="shared" si="126"/>
        <v>41865.763981481483</v>
      </c>
      <c r="J1157">
        <v>1408040408</v>
      </c>
      <c r="K1157" s="12">
        <f t="shared" si="127"/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9">
        <f t="shared" si="128"/>
        <v>0.752</v>
      </c>
      <c r="R1157" s="11">
        <f t="shared" si="129"/>
        <v>23.5</v>
      </c>
      <c r="S1157" t="s">
        <v>8338</v>
      </c>
      <c r="T1157" t="s">
        <v>8339</v>
      </c>
      <c r="U1157">
        <f t="shared" si="130"/>
        <v>7</v>
      </c>
      <c r="V1157" t="str">
        <f t="shared" si="131"/>
        <v>Jul</v>
      </c>
      <c r="W1157">
        <f t="shared" si="132"/>
        <v>2014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4">
        <f t="shared" si="126"/>
        <v>42059.07131944444</v>
      </c>
      <c r="J1158">
        <v>1424742162</v>
      </c>
      <c r="K1158" s="12">
        <f t="shared" si="127"/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9">
        <f t="shared" si="128"/>
        <v>0</v>
      </c>
      <c r="R1158" s="11" t="e">
        <f t="shared" si="129"/>
        <v>#DIV/0!</v>
      </c>
      <c r="S1158" t="s">
        <v>8338</v>
      </c>
      <c r="T1158" t="s">
        <v>8339</v>
      </c>
      <c r="U1158">
        <f t="shared" si="130"/>
        <v>1</v>
      </c>
      <c r="V1158" t="str">
        <f t="shared" si="131"/>
        <v>Jan</v>
      </c>
      <c r="W1158">
        <f t="shared" si="132"/>
        <v>2015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4">
        <f t="shared" si="126"/>
        <v>41978.669907407413</v>
      </c>
      <c r="J1159">
        <v>1417795480</v>
      </c>
      <c r="K1159" s="12">
        <f t="shared" si="127"/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9">
        <f t="shared" si="128"/>
        <v>1.51</v>
      </c>
      <c r="R1159" s="11">
        <f t="shared" si="129"/>
        <v>50.333333333333336</v>
      </c>
      <c r="S1159" t="s">
        <v>8338</v>
      </c>
      <c r="T1159" t="s">
        <v>8339</v>
      </c>
      <c r="U1159">
        <f t="shared" si="130"/>
        <v>10</v>
      </c>
      <c r="V1159" t="str">
        <f t="shared" si="131"/>
        <v>Oct</v>
      </c>
      <c r="W1159">
        <f t="shared" si="132"/>
        <v>2014</v>
      </c>
    </row>
    <row r="1160" spans="1:23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4">
        <f t="shared" si="126"/>
        <v>41982.09175925926</v>
      </c>
      <c r="J1160">
        <v>1418091128</v>
      </c>
      <c r="K1160" s="12">
        <f t="shared" si="127"/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9">
        <f t="shared" si="128"/>
        <v>0.46666666666666673</v>
      </c>
      <c r="R1160" s="11">
        <f t="shared" si="129"/>
        <v>11.666666666666666</v>
      </c>
      <c r="S1160" t="s">
        <v>8338</v>
      </c>
      <c r="T1160" t="s">
        <v>8339</v>
      </c>
      <c r="U1160">
        <f t="shared" si="130"/>
        <v>11</v>
      </c>
      <c r="V1160" t="str">
        <f t="shared" si="131"/>
        <v>Nov</v>
      </c>
      <c r="W1160">
        <f t="shared" si="132"/>
        <v>2014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4">
        <f t="shared" si="126"/>
        <v>42185.65625</v>
      </c>
      <c r="J1161">
        <v>1435679100</v>
      </c>
      <c r="K1161" s="12">
        <f t="shared" si="127"/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9">
        <f t="shared" si="128"/>
        <v>0</v>
      </c>
      <c r="R1161" s="11" t="e">
        <f t="shared" si="129"/>
        <v>#DIV/0!</v>
      </c>
      <c r="S1161" t="s">
        <v>8338</v>
      </c>
      <c r="T1161" t="s">
        <v>8339</v>
      </c>
      <c r="U1161">
        <f t="shared" si="130"/>
        <v>5</v>
      </c>
      <c r="V1161" t="str">
        <f t="shared" si="131"/>
        <v>May</v>
      </c>
      <c r="W1161">
        <f t="shared" si="132"/>
        <v>2015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4">
        <f t="shared" si="126"/>
        <v>42091.113263888896</v>
      </c>
      <c r="J1162">
        <v>1427510586</v>
      </c>
      <c r="K1162" s="12">
        <f t="shared" si="127"/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9">
        <f t="shared" si="128"/>
        <v>3.85</v>
      </c>
      <c r="R1162" s="11">
        <f t="shared" si="129"/>
        <v>60.789473684210527</v>
      </c>
      <c r="S1162" t="s">
        <v>8338</v>
      </c>
      <c r="T1162" t="s">
        <v>8339</v>
      </c>
      <c r="U1162">
        <f t="shared" si="130"/>
        <v>2</v>
      </c>
      <c r="V1162" t="str">
        <f t="shared" si="131"/>
        <v>Feb</v>
      </c>
      <c r="W1162">
        <f t="shared" si="132"/>
        <v>2015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4">
        <f t="shared" si="126"/>
        <v>42143.629502314812</v>
      </c>
      <c r="J1163">
        <v>1432047989</v>
      </c>
      <c r="K1163" s="12">
        <f t="shared" si="127"/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9">
        <f t="shared" si="128"/>
        <v>0</v>
      </c>
      <c r="R1163" s="11" t="e">
        <f t="shared" si="129"/>
        <v>#DIV/0!</v>
      </c>
      <c r="S1163" t="s">
        <v>8338</v>
      </c>
      <c r="T1163" t="s">
        <v>8339</v>
      </c>
      <c r="U1163">
        <f t="shared" si="130"/>
        <v>4</v>
      </c>
      <c r="V1163" t="str">
        <f t="shared" si="131"/>
        <v>Apr</v>
      </c>
      <c r="W1163">
        <f t="shared" si="132"/>
        <v>2015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4">
        <f t="shared" si="126"/>
        <v>41907.683611111112</v>
      </c>
      <c r="J1164">
        <v>1411662264</v>
      </c>
      <c r="K1164" s="12">
        <f t="shared" si="127"/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9">
        <f t="shared" si="128"/>
        <v>5.8333333333333341E-2</v>
      </c>
      <c r="R1164" s="11">
        <f t="shared" si="129"/>
        <v>17.5</v>
      </c>
      <c r="S1164" t="s">
        <v>8338</v>
      </c>
      <c r="T1164" t="s">
        <v>8339</v>
      </c>
      <c r="U1164">
        <f t="shared" si="130"/>
        <v>8</v>
      </c>
      <c r="V1164" t="str">
        <f t="shared" si="131"/>
        <v>Aug</v>
      </c>
      <c r="W1164">
        <f t="shared" si="132"/>
        <v>2014</v>
      </c>
    </row>
    <row r="1165" spans="1:23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4">
        <f t="shared" si="126"/>
        <v>41860.723611111112</v>
      </c>
      <c r="J1165">
        <v>1407604920</v>
      </c>
      <c r="K1165" s="12">
        <f t="shared" si="127"/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9">
        <f t="shared" si="128"/>
        <v>0</v>
      </c>
      <c r="R1165" s="11" t="e">
        <f t="shared" si="129"/>
        <v>#DIV/0!</v>
      </c>
      <c r="S1165" t="s">
        <v>8338</v>
      </c>
      <c r="T1165" t="s">
        <v>8339</v>
      </c>
      <c r="U1165">
        <f t="shared" si="130"/>
        <v>7</v>
      </c>
      <c r="V1165" t="str">
        <f t="shared" si="131"/>
        <v>Jul</v>
      </c>
      <c r="W1165">
        <f t="shared" si="132"/>
        <v>2014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4">
        <f t="shared" si="126"/>
        <v>42539.724328703705</v>
      </c>
      <c r="J1166">
        <v>1466270582</v>
      </c>
      <c r="K1166" s="12">
        <f t="shared" si="127"/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9">
        <f t="shared" si="128"/>
        <v>0</v>
      </c>
      <c r="R1166" s="11" t="e">
        <f t="shared" si="129"/>
        <v>#DIV/0!</v>
      </c>
      <c r="S1166" t="s">
        <v>8338</v>
      </c>
      <c r="T1166" t="s">
        <v>8339</v>
      </c>
      <c r="U1166">
        <f t="shared" si="130"/>
        <v>5</v>
      </c>
      <c r="V1166" t="str">
        <f t="shared" si="131"/>
        <v>May</v>
      </c>
      <c r="W1166">
        <f t="shared" si="132"/>
        <v>2016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4">
        <f t="shared" si="126"/>
        <v>41826.214467592588</v>
      </c>
      <c r="J1167">
        <v>1404623330</v>
      </c>
      <c r="K1167" s="12">
        <f t="shared" si="127"/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9">
        <f t="shared" si="128"/>
        <v>20.705000000000002</v>
      </c>
      <c r="R1167" s="11">
        <f t="shared" si="129"/>
        <v>82.82</v>
      </c>
      <c r="S1167" t="s">
        <v>8338</v>
      </c>
      <c r="T1167" t="s">
        <v>8339</v>
      </c>
      <c r="U1167">
        <f t="shared" si="130"/>
        <v>6</v>
      </c>
      <c r="V1167" t="str">
        <f t="shared" si="131"/>
        <v>Jun</v>
      </c>
      <c r="W1167">
        <f t="shared" si="132"/>
        <v>2014</v>
      </c>
    </row>
    <row r="1168" spans="1:23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4">
        <f t="shared" si="126"/>
        <v>42181.166666666672</v>
      </c>
      <c r="J1168">
        <v>1435291200</v>
      </c>
      <c r="K1168" s="12">
        <f t="shared" si="127"/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9">
        <f t="shared" si="128"/>
        <v>19.139999999999997</v>
      </c>
      <c r="R1168" s="11">
        <f t="shared" si="129"/>
        <v>358.875</v>
      </c>
      <c r="S1168" t="s">
        <v>8338</v>
      </c>
      <c r="T1168" t="s">
        <v>8339</v>
      </c>
      <c r="U1168">
        <f t="shared" si="130"/>
        <v>5</v>
      </c>
      <c r="V1168" t="str">
        <f t="shared" si="131"/>
        <v>May</v>
      </c>
      <c r="W1168">
        <f t="shared" si="132"/>
        <v>2015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4">
        <f t="shared" si="126"/>
        <v>41894.734895833331</v>
      </c>
      <c r="J1169">
        <v>1410543495</v>
      </c>
      <c r="K1169" s="12">
        <f t="shared" si="127"/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9">
        <f t="shared" si="128"/>
        <v>1.6316666666666666</v>
      </c>
      <c r="R1169" s="11">
        <f t="shared" si="129"/>
        <v>61.1875</v>
      </c>
      <c r="S1169" t="s">
        <v>8338</v>
      </c>
      <c r="T1169" t="s">
        <v>8339</v>
      </c>
      <c r="U1169">
        <f t="shared" si="130"/>
        <v>8</v>
      </c>
      <c r="V1169" t="str">
        <f t="shared" si="131"/>
        <v>Aug</v>
      </c>
      <c r="W1169">
        <f t="shared" si="132"/>
        <v>2014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4">
        <f t="shared" si="126"/>
        <v>42635.053993055553</v>
      </c>
      <c r="J1170">
        <v>1474507065</v>
      </c>
      <c r="K1170" s="12">
        <f t="shared" si="127"/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9">
        <f t="shared" si="128"/>
        <v>5.6666666666666661</v>
      </c>
      <c r="R1170" s="11">
        <f t="shared" si="129"/>
        <v>340</v>
      </c>
      <c r="S1170" t="s">
        <v>8338</v>
      </c>
      <c r="T1170" t="s">
        <v>8339</v>
      </c>
      <c r="U1170">
        <f t="shared" si="130"/>
        <v>8</v>
      </c>
      <c r="V1170" t="str">
        <f t="shared" si="131"/>
        <v>Aug</v>
      </c>
      <c r="W1170">
        <f t="shared" si="132"/>
        <v>2016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4">
        <f t="shared" si="126"/>
        <v>42057.353738425925</v>
      </c>
      <c r="J1171">
        <v>1424593763</v>
      </c>
      <c r="K1171" s="12">
        <f t="shared" si="127"/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9">
        <f t="shared" si="128"/>
        <v>0.16999999999999998</v>
      </c>
      <c r="R1171" s="11">
        <f t="shared" si="129"/>
        <v>5.666666666666667</v>
      </c>
      <c r="S1171" t="s">
        <v>8338</v>
      </c>
      <c r="T1171" t="s">
        <v>8339</v>
      </c>
      <c r="U1171">
        <f t="shared" si="130"/>
        <v>1</v>
      </c>
      <c r="V1171" t="str">
        <f t="shared" si="131"/>
        <v>Jan</v>
      </c>
      <c r="W1171">
        <f t="shared" si="132"/>
        <v>2015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4">
        <f t="shared" si="126"/>
        <v>42154.893182870372</v>
      </c>
      <c r="J1172">
        <v>1433021171</v>
      </c>
      <c r="K1172" s="12">
        <f t="shared" si="127"/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9">
        <f t="shared" si="128"/>
        <v>0.4</v>
      </c>
      <c r="R1172" s="11">
        <f t="shared" si="129"/>
        <v>50</v>
      </c>
      <c r="S1172" t="s">
        <v>8338</v>
      </c>
      <c r="T1172" t="s">
        <v>8339</v>
      </c>
      <c r="U1172">
        <f t="shared" si="130"/>
        <v>4</v>
      </c>
      <c r="V1172" t="str">
        <f t="shared" si="131"/>
        <v>Apr</v>
      </c>
      <c r="W1172">
        <f t="shared" si="132"/>
        <v>2015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4">
        <f t="shared" si="126"/>
        <v>41956.846377314811</v>
      </c>
      <c r="J1173">
        <v>1415909927</v>
      </c>
      <c r="K1173" s="12">
        <f t="shared" si="127"/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9">
        <f t="shared" si="128"/>
        <v>0.1</v>
      </c>
      <c r="R1173" s="11">
        <f t="shared" si="129"/>
        <v>25</v>
      </c>
      <c r="S1173" t="s">
        <v>8338</v>
      </c>
      <c r="T1173" t="s">
        <v>8339</v>
      </c>
      <c r="U1173">
        <f t="shared" si="130"/>
        <v>10</v>
      </c>
      <c r="V1173" t="str">
        <f t="shared" si="131"/>
        <v>Oct</v>
      </c>
      <c r="W1173">
        <f t="shared" si="132"/>
        <v>2014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4">
        <f t="shared" si="126"/>
        <v>41871.682314814818</v>
      </c>
      <c r="J1174">
        <v>1408551752</v>
      </c>
      <c r="K1174" s="12">
        <f t="shared" si="127"/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9">
        <f t="shared" si="128"/>
        <v>0</v>
      </c>
      <c r="R1174" s="11" t="e">
        <f t="shared" si="129"/>
        <v>#DIV/0!</v>
      </c>
      <c r="S1174" t="s">
        <v>8338</v>
      </c>
      <c r="T1174" t="s">
        <v>8339</v>
      </c>
      <c r="U1174">
        <f t="shared" si="130"/>
        <v>7</v>
      </c>
      <c r="V1174" t="str">
        <f t="shared" si="131"/>
        <v>Jul</v>
      </c>
      <c r="W1174">
        <f t="shared" si="132"/>
        <v>2014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4">
        <f t="shared" si="126"/>
        <v>42219.185844907406</v>
      </c>
      <c r="J1175">
        <v>1438576057</v>
      </c>
      <c r="K1175" s="12">
        <f t="shared" si="127"/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9">
        <f t="shared" si="128"/>
        <v>2.4E-2</v>
      </c>
      <c r="R1175" s="11">
        <f t="shared" si="129"/>
        <v>30</v>
      </c>
      <c r="S1175" t="s">
        <v>8338</v>
      </c>
      <c r="T1175" t="s">
        <v>8339</v>
      </c>
      <c r="U1175">
        <f t="shared" si="130"/>
        <v>6</v>
      </c>
      <c r="V1175" t="str">
        <f t="shared" si="131"/>
        <v>Jun</v>
      </c>
      <c r="W1175">
        <f t="shared" si="132"/>
        <v>2015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4">
        <f t="shared" si="126"/>
        <v>42498.84174768519</v>
      </c>
      <c r="J1176">
        <v>1462738327</v>
      </c>
      <c r="K1176" s="12">
        <f t="shared" si="127"/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9">
        <f t="shared" si="128"/>
        <v>5.9066666666666672</v>
      </c>
      <c r="R1176" s="11">
        <f t="shared" si="129"/>
        <v>46.631578947368418</v>
      </c>
      <c r="S1176" t="s">
        <v>8338</v>
      </c>
      <c r="T1176" t="s">
        <v>8339</v>
      </c>
      <c r="U1176">
        <f t="shared" si="130"/>
        <v>4</v>
      </c>
      <c r="V1176" t="str">
        <f t="shared" si="131"/>
        <v>Apr</v>
      </c>
      <c r="W1176">
        <f t="shared" si="132"/>
        <v>2016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4">
        <f t="shared" si="126"/>
        <v>42200.728460648148</v>
      </c>
      <c r="J1177">
        <v>1436981339</v>
      </c>
      <c r="K1177" s="12">
        <f t="shared" si="127"/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9">
        <f t="shared" si="128"/>
        <v>2.9250000000000003</v>
      </c>
      <c r="R1177" s="11">
        <f t="shared" si="129"/>
        <v>65</v>
      </c>
      <c r="S1177" t="s">
        <v>8338</v>
      </c>
      <c r="T1177" t="s">
        <v>8339</v>
      </c>
      <c r="U1177">
        <f t="shared" si="130"/>
        <v>6</v>
      </c>
      <c r="V1177" t="str">
        <f t="shared" si="131"/>
        <v>Jun</v>
      </c>
      <c r="W1177">
        <f t="shared" si="132"/>
        <v>2015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4">
        <f t="shared" si="126"/>
        <v>42800.541666666672</v>
      </c>
      <c r="J1178">
        <v>1488805200</v>
      </c>
      <c r="K1178" s="12">
        <f t="shared" si="127"/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9">
        <f t="shared" si="128"/>
        <v>5.7142857142857143E-3</v>
      </c>
      <c r="R1178" s="11">
        <f t="shared" si="129"/>
        <v>10</v>
      </c>
      <c r="S1178" t="s">
        <v>8338</v>
      </c>
      <c r="T1178" t="s">
        <v>8339</v>
      </c>
      <c r="U1178">
        <f t="shared" si="130"/>
        <v>1</v>
      </c>
      <c r="V1178" t="str">
        <f t="shared" si="131"/>
        <v>Jan</v>
      </c>
      <c r="W1178">
        <f t="shared" si="132"/>
        <v>2017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4">
        <f t="shared" si="126"/>
        <v>41927.660833333335</v>
      </c>
      <c r="J1179">
        <v>1413388296</v>
      </c>
      <c r="K1179" s="12">
        <f t="shared" si="127"/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9">
        <f t="shared" si="128"/>
        <v>0</v>
      </c>
      <c r="R1179" s="11" t="e">
        <f t="shared" si="129"/>
        <v>#DIV/0!</v>
      </c>
      <c r="S1179" t="s">
        <v>8338</v>
      </c>
      <c r="T1179" t="s">
        <v>8339</v>
      </c>
      <c r="U1179">
        <f t="shared" si="130"/>
        <v>9</v>
      </c>
      <c r="V1179" t="str">
        <f t="shared" si="131"/>
        <v>Sep</v>
      </c>
      <c r="W1179">
        <f t="shared" si="132"/>
        <v>2014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4">
        <f t="shared" si="126"/>
        <v>41867.905694444446</v>
      </c>
      <c r="J1180">
        <v>1408225452</v>
      </c>
      <c r="K1180" s="12">
        <f t="shared" si="127"/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9">
        <f t="shared" si="128"/>
        <v>6.6666666666666671E-3</v>
      </c>
      <c r="R1180" s="11">
        <f t="shared" si="129"/>
        <v>5</v>
      </c>
      <c r="S1180" t="s">
        <v>8338</v>
      </c>
      <c r="T1180" t="s">
        <v>8339</v>
      </c>
      <c r="U1180">
        <f t="shared" si="130"/>
        <v>7</v>
      </c>
      <c r="V1180" t="str">
        <f t="shared" si="131"/>
        <v>Jul</v>
      </c>
      <c r="W1180">
        <f t="shared" si="132"/>
        <v>2014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4">
        <f t="shared" si="126"/>
        <v>42305.720219907409</v>
      </c>
      <c r="J1181">
        <v>1446052627</v>
      </c>
      <c r="K1181" s="12">
        <f t="shared" si="127"/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9">
        <f t="shared" si="128"/>
        <v>5.3333333333333339</v>
      </c>
      <c r="R1181" s="11">
        <f t="shared" si="129"/>
        <v>640</v>
      </c>
      <c r="S1181" t="s">
        <v>8338</v>
      </c>
      <c r="T1181" t="s">
        <v>8339</v>
      </c>
      <c r="U1181">
        <f t="shared" si="130"/>
        <v>9</v>
      </c>
      <c r="V1181" t="str">
        <f t="shared" si="131"/>
        <v>Sep</v>
      </c>
      <c r="W1181">
        <f t="shared" si="132"/>
        <v>2015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4">
        <f t="shared" si="126"/>
        <v>41818.806875000002</v>
      </c>
      <c r="J1182">
        <v>1403983314</v>
      </c>
      <c r="K1182" s="12">
        <f t="shared" si="127"/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9">
        <f t="shared" si="128"/>
        <v>11.75</v>
      </c>
      <c r="R1182" s="11">
        <f t="shared" si="129"/>
        <v>69.117647058823536</v>
      </c>
      <c r="S1182" t="s">
        <v>8338</v>
      </c>
      <c r="T1182" t="s">
        <v>8339</v>
      </c>
      <c r="U1182">
        <f t="shared" si="130"/>
        <v>5</v>
      </c>
      <c r="V1182" t="str">
        <f t="shared" si="131"/>
        <v>May</v>
      </c>
      <c r="W1182">
        <f t="shared" si="132"/>
        <v>2014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4">
        <f t="shared" si="126"/>
        <v>42064.339363425926</v>
      </c>
      <c r="J1183">
        <v>1425197321</v>
      </c>
      <c r="K1183" s="12">
        <f t="shared" si="127"/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9">
        <f t="shared" si="128"/>
        <v>8.0000000000000002E-3</v>
      </c>
      <c r="R1183" s="11">
        <f t="shared" si="129"/>
        <v>1.3333333333333333</v>
      </c>
      <c r="S1183" t="s">
        <v>8338</v>
      </c>
      <c r="T1183" t="s">
        <v>8339</v>
      </c>
      <c r="U1183">
        <f t="shared" si="130"/>
        <v>1</v>
      </c>
      <c r="V1183" t="str">
        <f t="shared" si="131"/>
        <v>Jan</v>
      </c>
      <c r="W1183">
        <f t="shared" si="132"/>
        <v>2015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4">
        <f t="shared" si="126"/>
        <v>42747.695833333331</v>
      </c>
      <c r="J1184">
        <v>1484239320</v>
      </c>
      <c r="K1184" s="12">
        <f t="shared" si="127"/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9">
        <f t="shared" si="128"/>
        <v>4.2</v>
      </c>
      <c r="R1184" s="11">
        <f t="shared" si="129"/>
        <v>10.5</v>
      </c>
      <c r="S1184" t="s">
        <v>8338</v>
      </c>
      <c r="T1184" t="s">
        <v>8339</v>
      </c>
      <c r="U1184">
        <f t="shared" si="130"/>
        <v>12</v>
      </c>
      <c r="V1184" t="str">
        <f t="shared" si="131"/>
        <v>Dec</v>
      </c>
      <c r="W1184">
        <f t="shared" si="132"/>
        <v>2016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4">
        <f t="shared" si="126"/>
        <v>42676.165972222225</v>
      </c>
      <c r="J1185">
        <v>1478059140</v>
      </c>
      <c r="K1185" s="12">
        <f t="shared" si="127"/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9">
        <f t="shared" si="128"/>
        <v>4</v>
      </c>
      <c r="R1185" s="11">
        <f t="shared" si="129"/>
        <v>33.333333333333336</v>
      </c>
      <c r="S1185" t="s">
        <v>8338</v>
      </c>
      <c r="T1185" t="s">
        <v>8339</v>
      </c>
      <c r="U1185">
        <f t="shared" si="130"/>
        <v>10</v>
      </c>
      <c r="V1185" t="str">
        <f t="shared" si="131"/>
        <v>Oct</v>
      </c>
      <c r="W1185">
        <f t="shared" si="132"/>
        <v>2016</v>
      </c>
    </row>
    <row r="1186" spans="1:23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4">
        <f t="shared" si="126"/>
        <v>42772.599664351852</v>
      </c>
      <c r="J1186">
        <v>1486391011</v>
      </c>
      <c r="K1186" s="12">
        <f t="shared" si="127"/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9">
        <f t="shared" si="128"/>
        <v>104.93636363636362</v>
      </c>
      <c r="R1186" s="11">
        <f t="shared" si="129"/>
        <v>61.562666666666665</v>
      </c>
      <c r="S1186" t="s">
        <v>8340</v>
      </c>
      <c r="T1186" t="s">
        <v>8341</v>
      </c>
      <c r="U1186">
        <f t="shared" si="130"/>
        <v>1</v>
      </c>
      <c r="V1186" t="str">
        <f t="shared" si="131"/>
        <v>Jan</v>
      </c>
      <c r="W1186">
        <f t="shared" si="132"/>
        <v>2017</v>
      </c>
    </row>
    <row r="1187" spans="1:23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4">
        <f t="shared" si="126"/>
        <v>42163.166666666672</v>
      </c>
      <c r="J1187">
        <v>1433736000</v>
      </c>
      <c r="K1187" s="12">
        <f t="shared" si="127"/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9">
        <f t="shared" si="128"/>
        <v>105.44</v>
      </c>
      <c r="R1187" s="11">
        <f t="shared" si="129"/>
        <v>118.73873873873873</v>
      </c>
      <c r="S1187" t="s">
        <v>8340</v>
      </c>
      <c r="T1187" t="s">
        <v>8341</v>
      </c>
      <c r="U1187">
        <f t="shared" si="130"/>
        <v>5</v>
      </c>
      <c r="V1187" t="str">
        <f t="shared" si="131"/>
        <v>May</v>
      </c>
      <c r="W1187">
        <f t="shared" si="132"/>
        <v>2015</v>
      </c>
    </row>
    <row r="1188" spans="1:23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4">
        <f t="shared" si="126"/>
        <v>42156.945833333331</v>
      </c>
      <c r="J1188">
        <v>1433198520</v>
      </c>
      <c r="K1188" s="12">
        <f t="shared" si="127"/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9">
        <f t="shared" si="128"/>
        <v>106.73333333333332</v>
      </c>
      <c r="R1188" s="11">
        <f t="shared" si="129"/>
        <v>65.081300813008127</v>
      </c>
      <c r="S1188" t="s">
        <v>8340</v>
      </c>
      <c r="T1188" t="s">
        <v>8341</v>
      </c>
      <c r="U1188">
        <f t="shared" si="130"/>
        <v>4</v>
      </c>
      <c r="V1188" t="str">
        <f t="shared" si="131"/>
        <v>Apr</v>
      </c>
      <c r="W1188">
        <f t="shared" si="132"/>
        <v>2015</v>
      </c>
    </row>
    <row r="1189" spans="1:23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4">
        <f t="shared" si="126"/>
        <v>42141.75</v>
      </c>
      <c r="J1189">
        <v>1431885600</v>
      </c>
      <c r="K1189" s="12">
        <f t="shared" si="127"/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9">
        <f t="shared" si="128"/>
        <v>104.12571428571428</v>
      </c>
      <c r="R1189" s="11">
        <f t="shared" si="129"/>
        <v>130.15714285714284</v>
      </c>
      <c r="S1189" t="s">
        <v>8340</v>
      </c>
      <c r="T1189" t="s">
        <v>8341</v>
      </c>
      <c r="U1189">
        <f t="shared" si="130"/>
        <v>4</v>
      </c>
      <c r="V1189" t="str">
        <f t="shared" si="131"/>
        <v>Apr</v>
      </c>
      <c r="W1189">
        <f t="shared" si="132"/>
        <v>2015</v>
      </c>
    </row>
    <row r="1190" spans="1:23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4">
        <f t="shared" si="126"/>
        <v>42732.700694444444</v>
      </c>
      <c r="J1190">
        <v>1482943740</v>
      </c>
      <c r="K1190" s="12">
        <f t="shared" si="127"/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9">
        <f t="shared" si="128"/>
        <v>160.54999999999998</v>
      </c>
      <c r="R1190" s="11">
        <f t="shared" si="129"/>
        <v>37.776470588235291</v>
      </c>
      <c r="S1190" t="s">
        <v>8340</v>
      </c>
      <c r="T1190" t="s">
        <v>8341</v>
      </c>
      <c r="U1190">
        <f t="shared" si="130"/>
        <v>12</v>
      </c>
      <c r="V1190" t="str">
        <f t="shared" si="131"/>
        <v>Dec</v>
      </c>
      <c r="W1190">
        <f t="shared" si="132"/>
        <v>2016</v>
      </c>
    </row>
    <row r="1191" spans="1:23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4">
        <f t="shared" si="126"/>
        <v>42550.979108796295</v>
      </c>
      <c r="J1191">
        <v>1467242995</v>
      </c>
      <c r="K1191" s="12">
        <f t="shared" si="127"/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9">
        <f t="shared" si="128"/>
        <v>107.77777777777777</v>
      </c>
      <c r="R1191" s="11">
        <f t="shared" si="129"/>
        <v>112.79069767441861</v>
      </c>
      <c r="S1191" t="s">
        <v>8340</v>
      </c>
      <c r="T1191" t="s">
        <v>8341</v>
      </c>
      <c r="U1191">
        <f t="shared" si="130"/>
        <v>6</v>
      </c>
      <c r="V1191" t="str">
        <f t="shared" si="131"/>
        <v>Jun</v>
      </c>
      <c r="W1191">
        <f t="shared" si="132"/>
        <v>2016</v>
      </c>
    </row>
    <row r="1192" spans="1:23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4">
        <f t="shared" si="126"/>
        <v>41882.665798611109</v>
      </c>
      <c r="J1192">
        <v>1409500725</v>
      </c>
      <c r="K1192" s="12">
        <f t="shared" si="127"/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9">
        <f t="shared" si="128"/>
        <v>135</v>
      </c>
      <c r="R1192" s="11">
        <f t="shared" si="129"/>
        <v>51.92307692307692</v>
      </c>
      <c r="S1192" t="s">
        <v>8340</v>
      </c>
      <c r="T1192" t="s">
        <v>8341</v>
      </c>
      <c r="U1192">
        <f t="shared" si="130"/>
        <v>8</v>
      </c>
      <c r="V1192" t="str">
        <f t="shared" si="131"/>
        <v>Aug</v>
      </c>
      <c r="W1192">
        <f t="shared" si="132"/>
        <v>2014</v>
      </c>
    </row>
    <row r="1193" spans="1:23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4">
        <f t="shared" si="126"/>
        <v>42449.562037037031</v>
      </c>
      <c r="J1193">
        <v>1458480560</v>
      </c>
      <c r="K1193" s="12">
        <f t="shared" si="127"/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9">
        <f t="shared" si="128"/>
        <v>109.07407407407408</v>
      </c>
      <c r="R1193" s="11">
        <f t="shared" si="129"/>
        <v>89.242424242424249</v>
      </c>
      <c r="S1193" t="s">
        <v>8340</v>
      </c>
      <c r="T1193" t="s">
        <v>8341</v>
      </c>
      <c r="U1193">
        <f t="shared" si="130"/>
        <v>2</v>
      </c>
      <c r="V1193" t="str">
        <f t="shared" si="131"/>
        <v>Feb</v>
      </c>
      <c r="W1193">
        <f t="shared" si="132"/>
        <v>2016</v>
      </c>
    </row>
    <row r="1194" spans="1:23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4">
        <f t="shared" si="126"/>
        <v>42777.506689814814</v>
      </c>
      <c r="J1194">
        <v>1486814978</v>
      </c>
      <c r="K1194" s="12">
        <f t="shared" si="127"/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9">
        <f t="shared" si="128"/>
        <v>290</v>
      </c>
      <c r="R1194" s="11">
        <f t="shared" si="129"/>
        <v>19.333333333333332</v>
      </c>
      <c r="S1194" t="s">
        <v>8340</v>
      </c>
      <c r="T1194" t="s">
        <v>8341</v>
      </c>
      <c r="U1194">
        <f t="shared" si="130"/>
        <v>1</v>
      </c>
      <c r="V1194" t="str">
        <f t="shared" si="131"/>
        <v>Jan</v>
      </c>
      <c r="W1194">
        <f t="shared" si="132"/>
        <v>2017</v>
      </c>
    </row>
    <row r="1195" spans="1:23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4">
        <f t="shared" si="126"/>
        <v>42469.734409722223</v>
      </c>
      <c r="J1195">
        <v>1460223453</v>
      </c>
      <c r="K1195" s="12">
        <f t="shared" si="127"/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9">
        <f t="shared" si="128"/>
        <v>103.95714285714286</v>
      </c>
      <c r="R1195" s="11">
        <f t="shared" si="129"/>
        <v>79.967032967032964</v>
      </c>
      <c r="S1195" t="s">
        <v>8340</v>
      </c>
      <c r="T1195" t="s">
        <v>8341</v>
      </c>
      <c r="U1195">
        <f t="shared" si="130"/>
        <v>2</v>
      </c>
      <c r="V1195" t="str">
        <f t="shared" si="131"/>
        <v>Feb</v>
      </c>
      <c r="W1195">
        <f t="shared" si="132"/>
        <v>2016</v>
      </c>
    </row>
    <row r="1196" spans="1:23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4">
        <f t="shared" si="126"/>
        <v>42102.488182870366</v>
      </c>
      <c r="J1196">
        <v>1428493379</v>
      </c>
      <c r="K1196" s="12">
        <f t="shared" si="127"/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9">
        <f t="shared" si="128"/>
        <v>322.24</v>
      </c>
      <c r="R1196" s="11">
        <f t="shared" si="129"/>
        <v>56.414565826330531</v>
      </c>
      <c r="S1196" t="s">
        <v>8340</v>
      </c>
      <c r="T1196" t="s">
        <v>8341</v>
      </c>
      <c r="U1196">
        <f t="shared" si="130"/>
        <v>3</v>
      </c>
      <c r="V1196" t="str">
        <f t="shared" si="131"/>
        <v>Mar</v>
      </c>
      <c r="W1196">
        <f t="shared" si="132"/>
        <v>2015</v>
      </c>
    </row>
    <row r="1197" spans="1:23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4">
        <f t="shared" si="126"/>
        <v>42358.375</v>
      </c>
      <c r="J1197">
        <v>1450602000</v>
      </c>
      <c r="K1197" s="12">
        <f t="shared" si="127"/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9">
        <f t="shared" si="128"/>
        <v>135</v>
      </c>
      <c r="R1197" s="11">
        <f t="shared" si="129"/>
        <v>79.411764705882348</v>
      </c>
      <c r="S1197" t="s">
        <v>8340</v>
      </c>
      <c r="T1197" t="s">
        <v>8341</v>
      </c>
      <c r="U1197">
        <f t="shared" si="130"/>
        <v>10</v>
      </c>
      <c r="V1197" t="str">
        <f t="shared" si="131"/>
        <v>Oct</v>
      </c>
      <c r="W1197">
        <f t="shared" si="132"/>
        <v>2015</v>
      </c>
    </row>
    <row r="1198" spans="1:23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4">
        <f t="shared" si="126"/>
        <v>42356.818738425922</v>
      </c>
      <c r="J1198">
        <v>1450467539</v>
      </c>
      <c r="K1198" s="12">
        <f t="shared" si="127"/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9">
        <f t="shared" si="128"/>
        <v>269.91034482758624</v>
      </c>
      <c r="R1198" s="11">
        <f t="shared" si="129"/>
        <v>76.439453125</v>
      </c>
      <c r="S1198" t="s">
        <v>8340</v>
      </c>
      <c r="T1198" t="s">
        <v>8341</v>
      </c>
      <c r="U1198">
        <f t="shared" si="130"/>
        <v>11</v>
      </c>
      <c r="V1198" t="str">
        <f t="shared" si="131"/>
        <v>Nov</v>
      </c>
      <c r="W1198">
        <f t="shared" si="132"/>
        <v>2015</v>
      </c>
    </row>
    <row r="1199" spans="1:23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4">
        <f t="shared" si="126"/>
        <v>42534.249305555553</v>
      </c>
      <c r="J1199">
        <v>1465797540</v>
      </c>
      <c r="K1199" s="12">
        <f t="shared" si="127"/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9">
        <f t="shared" si="128"/>
        <v>253.29333333333332</v>
      </c>
      <c r="R1199" s="11">
        <f t="shared" si="129"/>
        <v>121</v>
      </c>
      <c r="S1199" t="s">
        <v>8340</v>
      </c>
      <c r="T1199" t="s">
        <v>8341</v>
      </c>
      <c r="U1199">
        <f t="shared" si="130"/>
        <v>5</v>
      </c>
      <c r="V1199" t="str">
        <f t="shared" si="131"/>
        <v>May</v>
      </c>
      <c r="W1199">
        <f t="shared" si="132"/>
        <v>2016</v>
      </c>
    </row>
    <row r="1200" spans="1:23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4">
        <f t="shared" si="126"/>
        <v>42369.125</v>
      </c>
      <c r="J1200">
        <v>1451530800</v>
      </c>
      <c r="K1200" s="12">
        <f t="shared" si="127"/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9">
        <f t="shared" si="128"/>
        <v>260.59999999999997</v>
      </c>
      <c r="R1200" s="11">
        <f t="shared" si="129"/>
        <v>54.616766467065865</v>
      </c>
      <c r="S1200" t="s">
        <v>8340</v>
      </c>
      <c r="T1200" t="s">
        <v>8341</v>
      </c>
      <c r="U1200">
        <f t="shared" si="130"/>
        <v>11</v>
      </c>
      <c r="V1200" t="str">
        <f t="shared" si="131"/>
        <v>Nov</v>
      </c>
      <c r="W1200">
        <f t="shared" si="132"/>
        <v>2015</v>
      </c>
    </row>
    <row r="1201" spans="1:23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4">
        <f t="shared" si="126"/>
        <v>42193.770833333328</v>
      </c>
      <c r="J1201">
        <v>1436380200</v>
      </c>
      <c r="K1201" s="12">
        <f t="shared" si="127"/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9">
        <f t="shared" si="128"/>
        <v>101.31677953348381</v>
      </c>
      <c r="R1201" s="11">
        <f t="shared" si="129"/>
        <v>299.22222222222223</v>
      </c>
      <c r="S1201" t="s">
        <v>8340</v>
      </c>
      <c r="T1201" t="s">
        <v>8341</v>
      </c>
      <c r="U1201">
        <f t="shared" si="130"/>
        <v>6</v>
      </c>
      <c r="V1201" t="str">
        <f t="shared" si="131"/>
        <v>Jun</v>
      </c>
      <c r="W1201">
        <f t="shared" si="132"/>
        <v>2015</v>
      </c>
    </row>
    <row r="1202" spans="1:23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4">
        <f t="shared" si="126"/>
        <v>42110.477500000001</v>
      </c>
      <c r="J1202">
        <v>1429183656</v>
      </c>
      <c r="K1202" s="12">
        <f t="shared" si="127"/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9">
        <f t="shared" si="128"/>
        <v>125.60416666666667</v>
      </c>
      <c r="R1202" s="11">
        <f t="shared" si="129"/>
        <v>58.533980582524272</v>
      </c>
      <c r="S1202" t="s">
        <v>8340</v>
      </c>
      <c r="T1202" t="s">
        <v>8341</v>
      </c>
      <c r="U1202">
        <f t="shared" si="130"/>
        <v>3</v>
      </c>
      <c r="V1202" t="str">
        <f t="shared" si="131"/>
        <v>Mar</v>
      </c>
      <c r="W1202">
        <f t="shared" si="132"/>
        <v>2015</v>
      </c>
    </row>
    <row r="1203" spans="1:23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4">
        <f t="shared" si="126"/>
        <v>42566.60701388889</v>
      </c>
      <c r="J1203">
        <v>1468593246</v>
      </c>
      <c r="K1203" s="12">
        <f t="shared" si="127"/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9">
        <f t="shared" si="128"/>
        <v>102.43783333333334</v>
      </c>
      <c r="R1203" s="11">
        <f t="shared" si="129"/>
        <v>55.371801801801809</v>
      </c>
      <c r="S1203" t="s">
        <v>8340</v>
      </c>
      <c r="T1203" t="s">
        <v>8341</v>
      </c>
      <c r="U1203">
        <f t="shared" si="130"/>
        <v>6</v>
      </c>
      <c r="V1203" t="str">
        <f t="shared" si="131"/>
        <v>Jun</v>
      </c>
      <c r="W1203">
        <f t="shared" si="132"/>
        <v>2016</v>
      </c>
    </row>
    <row r="1204" spans="1:23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4">
        <f t="shared" si="126"/>
        <v>42182.288819444439</v>
      </c>
      <c r="J1204">
        <v>1435388154</v>
      </c>
      <c r="K1204" s="12">
        <f t="shared" si="127"/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9">
        <f t="shared" si="128"/>
        <v>199.244</v>
      </c>
      <c r="R1204" s="11">
        <f t="shared" si="129"/>
        <v>183.80442804428046</v>
      </c>
      <c r="S1204" t="s">
        <v>8340</v>
      </c>
      <c r="T1204" t="s">
        <v>8341</v>
      </c>
      <c r="U1204">
        <f t="shared" si="130"/>
        <v>5</v>
      </c>
      <c r="V1204" t="str">
        <f t="shared" si="131"/>
        <v>May</v>
      </c>
      <c r="W1204">
        <f t="shared" si="132"/>
        <v>2015</v>
      </c>
    </row>
    <row r="1205" spans="1:23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4">
        <f t="shared" si="126"/>
        <v>42155.614895833336</v>
      </c>
      <c r="J1205">
        <v>1433083527</v>
      </c>
      <c r="K1205" s="12">
        <f t="shared" si="127"/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9">
        <f t="shared" si="128"/>
        <v>102.45398773006136</v>
      </c>
      <c r="R1205" s="11">
        <f t="shared" si="129"/>
        <v>165.34653465346534</v>
      </c>
      <c r="S1205" t="s">
        <v>8340</v>
      </c>
      <c r="T1205" t="s">
        <v>8341</v>
      </c>
      <c r="U1205">
        <f t="shared" si="130"/>
        <v>5</v>
      </c>
      <c r="V1205" t="str">
        <f t="shared" si="131"/>
        <v>May</v>
      </c>
      <c r="W1205">
        <f t="shared" si="132"/>
        <v>2015</v>
      </c>
    </row>
    <row r="1206" spans="1:23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4">
        <f t="shared" si="126"/>
        <v>42342.208333333328</v>
      </c>
      <c r="J1206">
        <v>1449205200</v>
      </c>
      <c r="K1206" s="12">
        <f t="shared" si="127"/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9">
        <f t="shared" si="128"/>
        <v>102.94615384615385</v>
      </c>
      <c r="R1206" s="11">
        <f t="shared" si="129"/>
        <v>234.78947368421052</v>
      </c>
      <c r="S1206" t="s">
        <v>8340</v>
      </c>
      <c r="T1206" t="s">
        <v>8341</v>
      </c>
      <c r="U1206">
        <f t="shared" si="130"/>
        <v>10</v>
      </c>
      <c r="V1206" t="str">
        <f t="shared" si="131"/>
        <v>Oct</v>
      </c>
      <c r="W1206">
        <f t="shared" si="132"/>
        <v>2015</v>
      </c>
    </row>
    <row r="1207" spans="1:23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4">
        <f t="shared" si="126"/>
        <v>42168.506377314814</v>
      </c>
      <c r="J1207">
        <v>1434197351</v>
      </c>
      <c r="K1207" s="12">
        <f t="shared" si="127"/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9">
        <f t="shared" si="128"/>
        <v>100.86153846153847</v>
      </c>
      <c r="R1207" s="11">
        <f t="shared" si="129"/>
        <v>211.48387096774192</v>
      </c>
      <c r="S1207" t="s">
        <v>8340</v>
      </c>
      <c r="T1207" t="s">
        <v>8341</v>
      </c>
      <c r="U1207">
        <f t="shared" si="130"/>
        <v>5</v>
      </c>
      <c r="V1207" t="str">
        <f t="shared" si="131"/>
        <v>May</v>
      </c>
      <c r="W1207">
        <f t="shared" si="132"/>
        <v>2015</v>
      </c>
    </row>
    <row r="1208" spans="1:23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4">
        <f t="shared" si="126"/>
        <v>42805.561805555553</v>
      </c>
      <c r="J1208">
        <v>1489238940</v>
      </c>
      <c r="K1208" s="12">
        <f t="shared" si="127"/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9">
        <f t="shared" si="128"/>
        <v>114.99999999999999</v>
      </c>
      <c r="R1208" s="11">
        <f t="shared" si="129"/>
        <v>32.34375</v>
      </c>
      <c r="S1208" t="s">
        <v>8340</v>
      </c>
      <c r="T1208" t="s">
        <v>8341</v>
      </c>
      <c r="U1208">
        <f t="shared" si="130"/>
        <v>2</v>
      </c>
      <c r="V1208" t="str">
        <f t="shared" si="131"/>
        <v>Feb</v>
      </c>
      <c r="W1208">
        <f t="shared" si="132"/>
        <v>2017</v>
      </c>
    </row>
    <row r="1209" spans="1:23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4">
        <f t="shared" si="126"/>
        <v>42460.416666666672</v>
      </c>
      <c r="J1209">
        <v>1459418400</v>
      </c>
      <c r="K1209" s="12">
        <f t="shared" si="127"/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9">
        <f t="shared" si="128"/>
        <v>104.16766467065868</v>
      </c>
      <c r="R1209" s="11">
        <f t="shared" si="129"/>
        <v>123.37588652482269</v>
      </c>
      <c r="S1209" t="s">
        <v>8340</v>
      </c>
      <c r="T1209" t="s">
        <v>8341</v>
      </c>
      <c r="U1209">
        <f t="shared" si="130"/>
        <v>3</v>
      </c>
      <c r="V1209" t="str">
        <f t="shared" si="131"/>
        <v>Mar</v>
      </c>
      <c r="W1209">
        <f t="shared" si="132"/>
        <v>2016</v>
      </c>
    </row>
    <row r="1210" spans="1:23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4">
        <f t="shared" si="126"/>
        <v>42453.667407407411</v>
      </c>
      <c r="J1210">
        <v>1458835264</v>
      </c>
      <c r="K1210" s="12">
        <f t="shared" si="127"/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9">
        <f t="shared" si="128"/>
        <v>155.29999999999998</v>
      </c>
      <c r="R1210" s="11">
        <f t="shared" si="129"/>
        <v>207.06666666666666</v>
      </c>
      <c r="S1210" t="s">
        <v>8340</v>
      </c>
      <c r="T1210" t="s">
        <v>8341</v>
      </c>
      <c r="U1210">
        <f t="shared" si="130"/>
        <v>2</v>
      </c>
      <c r="V1210" t="str">
        <f t="shared" si="131"/>
        <v>Feb</v>
      </c>
      <c r="W1210">
        <f t="shared" si="132"/>
        <v>2016</v>
      </c>
    </row>
    <row r="1211" spans="1:23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4">
        <f t="shared" si="126"/>
        <v>42791.846122685187</v>
      </c>
      <c r="J1211">
        <v>1488053905</v>
      </c>
      <c r="K1211" s="12">
        <f t="shared" si="127"/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9">
        <f t="shared" si="128"/>
        <v>106</v>
      </c>
      <c r="R1211" s="11">
        <f t="shared" si="129"/>
        <v>138.2608695652174</v>
      </c>
      <c r="S1211" t="s">
        <v>8340</v>
      </c>
      <c r="T1211" t="s">
        <v>8341</v>
      </c>
      <c r="U1211">
        <f t="shared" si="130"/>
        <v>1</v>
      </c>
      <c r="V1211" t="str">
        <f t="shared" si="131"/>
        <v>Jan</v>
      </c>
      <c r="W1211">
        <f t="shared" si="132"/>
        <v>2017</v>
      </c>
    </row>
    <row r="1212" spans="1:23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4">
        <f t="shared" si="126"/>
        <v>42155.875</v>
      </c>
      <c r="J1212">
        <v>1433106000</v>
      </c>
      <c r="K1212" s="12">
        <f t="shared" si="127"/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9">
        <f t="shared" si="128"/>
        <v>254.31499999999997</v>
      </c>
      <c r="R1212" s="11">
        <f t="shared" si="129"/>
        <v>493.81553398058253</v>
      </c>
      <c r="S1212" t="s">
        <v>8340</v>
      </c>
      <c r="T1212" t="s">
        <v>8341</v>
      </c>
      <c r="U1212">
        <f t="shared" si="130"/>
        <v>5</v>
      </c>
      <c r="V1212" t="str">
        <f t="shared" si="131"/>
        <v>May</v>
      </c>
      <c r="W1212">
        <f t="shared" si="132"/>
        <v>2015</v>
      </c>
    </row>
    <row r="1213" spans="1:23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4">
        <f t="shared" si="126"/>
        <v>42530.866446759261</v>
      </c>
      <c r="J1213">
        <v>1465505261</v>
      </c>
      <c r="K1213" s="12">
        <f t="shared" si="127"/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9">
        <f t="shared" si="128"/>
        <v>101.1</v>
      </c>
      <c r="R1213" s="11">
        <f t="shared" si="129"/>
        <v>168.5</v>
      </c>
      <c r="S1213" t="s">
        <v>8340</v>
      </c>
      <c r="T1213" t="s">
        <v>8341</v>
      </c>
      <c r="U1213">
        <f t="shared" si="130"/>
        <v>5</v>
      </c>
      <c r="V1213" t="str">
        <f t="shared" si="131"/>
        <v>May</v>
      </c>
      <c r="W1213">
        <f t="shared" si="132"/>
        <v>2016</v>
      </c>
    </row>
    <row r="1214" spans="1:23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4">
        <f t="shared" si="126"/>
        <v>42335.041666666672</v>
      </c>
      <c r="J1214">
        <v>1448586000</v>
      </c>
      <c r="K1214" s="12">
        <f t="shared" si="127"/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9">
        <f t="shared" si="128"/>
        <v>129.04</v>
      </c>
      <c r="R1214" s="11">
        <f t="shared" si="129"/>
        <v>38.867469879518069</v>
      </c>
      <c r="S1214" t="s">
        <v>8340</v>
      </c>
      <c r="T1214" t="s">
        <v>8341</v>
      </c>
      <c r="U1214">
        <f t="shared" si="130"/>
        <v>11</v>
      </c>
      <c r="V1214" t="str">
        <f t="shared" si="131"/>
        <v>Nov</v>
      </c>
      <c r="W1214">
        <f t="shared" si="132"/>
        <v>2015</v>
      </c>
    </row>
    <row r="1215" spans="1:23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4">
        <f t="shared" si="126"/>
        <v>42766.755787037036</v>
      </c>
      <c r="J1215">
        <v>1485886100</v>
      </c>
      <c r="K1215" s="12">
        <f t="shared" si="127"/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9">
        <f t="shared" si="128"/>
        <v>102.23076923076924</v>
      </c>
      <c r="R1215" s="11">
        <f t="shared" si="129"/>
        <v>61.527777777777779</v>
      </c>
      <c r="S1215" t="s">
        <v>8340</v>
      </c>
      <c r="T1215" t="s">
        <v>8341</v>
      </c>
      <c r="U1215">
        <f t="shared" si="130"/>
        <v>12</v>
      </c>
      <c r="V1215" t="str">
        <f t="shared" si="131"/>
        <v>Dec</v>
      </c>
      <c r="W1215">
        <f t="shared" si="132"/>
        <v>2016</v>
      </c>
    </row>
    <row r="1216" spans="1:23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4">
        <f t="shared" si="126"/>
        <v>42164.840335648143</v>
      </c>
      <c r="J1216">
        <v>1433880605</v>
      </c>
      <c r="K1216" s="12">
        <f t="shared" si="127"/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9">
        <f t="shared" si="128"/>
        <v>131.80000000000001</v>
      </c>
      <c r="R1216" s="11">
        <f t="shared" si="129"/>
        <v>105.44</v>
      </c>
      <c r="S1216" t="s">
        <v>8340</v>
      </c>
      <c r="T1216" t="s">
        <v>8341</v>
      </c>
      <c r="U1216">
        <f t="shared" si="130"/>
        <v>4</v>
      </c>
      <c r="V1216" t="str">
        <f t="shared" si="131"/>
        <v>Apr</v>
      </c>
      <c r="W1216">
        <f t="shared" si="132"/>
        <v>2015</v>
      </c>
    </row>
    <row r="1217" spans="1:23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4">
        <f t="shared" si="126"/>
        <v>41789.923101851848</v>
      </c>
      <c r="J1217">
        <v>1401487756</v>
      </c>
      <c r="K1217" s="12">
        <f t="shared" si="127"/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9">
        <f t="shared" si="128"/>
        <v>786.0802000000001</v>
      </c>
      <c r="R1217" s="11">
        <f t="shared" si="129"/>
        <v>71.592003642987251</v>
      </c>
      <c r="S1217" t="s">
        <v>8340</v>
      </c>
      <c r="T1217" t="s">
        <v>8341</v>
      </c>
      <c r="U1217">
        <f t="shared" si="130"/>
        <v>4</v>
      </c>
      <c r="V1217" t="str">
        <f t="shared" si="131"/>
        <v>Apr</v>
      </c>
      <c r="W1217">
        <f t="shared" si="132"/>
        <v>2014</v>
      </c>
    </row>
    <row r="1218" spans="1:23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4">
        <f t="shared" si="126"/>
        <v>42279.960416666669</v>
      </c>
      <c r="J1218">
        <v>1443826980</v>
      </c>
      <c r="K1218" s="12">
        <f t="shared" si="127"/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9">
        <f t="shared" si="128"/>
        <v>145.70000000000002</v>
      </c>
      <c r="R1218" s="11">
        <f t="shared" si="129"/>
        <v>91.882882882882882</v>
      </c>
      <c r="S1218" t="s">
        <v>8340</v>
      </c>
      <c r="T1218" t="s">
        <v>8341</v>
      </c>
      <c r="U1218">
        <f t="shared" si="130"/>
        <v>8</v>
      </c>
      <c r="V1218" t="str">
        <f t="shared" si="131"/>
        <v>Aug</v>
      </c>
      <c r="W1218">
        <f t="shared" si="132"/>
        <v>2015</v>
      </c>
    </row>
    <row r="1219" spans="1:23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4">
        <f t="shared" ref="I1219:I1282" si="133">(((J1219/60)/60)/24)+DATE(1970,1,1)</f>
        <v>42565.809490740736</v>
      </c>
      <c r="J1219">
        <v>1468524340</v>
      </c>
      <c r="K1219" s="12">
        <f t="shared" ref="K1219:K1282" si="134">(((L1219/60)/60)/24)+DATE(1970,1,1)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9">
        <f t="shared" ref="Q1219:Q1282" si="135">(E1219/D1219)*100</f>
        <v>102.60000000000001</v>
      </c>
      <c r="R1219" s="11">
        <f t="shared" ref="R1219:R1282" si="136">E1219/N1219</f>
        <v>148.57377049180329</v>
      </c>
      <c r="S1219" t="s">
        <v>8340</v>
      </c>
      <c r="T1219" t="s">
        <v>8341</v>
      </c>
      <c r="U1219">
        <f t="shared" ref="U1219:U1282" si="137">MONTH(K1219)</f>
        <v>6</v>
      </c>
      <c r="V1219" t="str">
        <f t="shared" ref="V1219:V1282" si="138">TEXT(U1219*29, "mmm")</f>
        <v>Jun</v>
      </c>
      <c r="W1219">
        <f t="shared" ref="W1219:W1282" si="139">YEAR(K1219)</f>
        <v>2016</v>
      </c>
    </row>
    <row r="1220" spans="1:23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4">
        <f t="shared" si="133"/>
        <v>42309.125</v>
      </c>
      <c r="J1220">
        <v>1446346800</v>
      </c>
      <c r="K1220" s="12">
        <f t="shared" si="134"/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9">
        <f t="shared" si="135"/>
        <v>172.27777777777777</v>
      </c>
      <c r="R1220" s="11">
        <f t="shared" si="136"/>
        <v>174.2134831460674</v>
      </c>
      <c r="S1220" t="s">
        <v>8340</v>
      </c>
      <c r="T1220" t="s">
        <v>8341</v>
      </c>
      <c r="U1220">
        <f t="shared" si="137"/>
        <v>10</v>
      </c>
      <c r="V1220" t="str">
        <f t="shared" si="138"/>
        <v>Oct</v>
      </c>
      <c r="W1220">
        <f t="shared" si="139"/>
        <v>2015</v>
      </c>
    </row>
    <row r="1221" spans="1:23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4">
        <f t="shared" si="133"/>
        <v>42663.461956018517</v>
      </c>
      <c r="J1221">
        <v>1476961513</v>
      </c>
      <c r="K1221" s="12">
        <f t="shared" si="134"/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9">
        <f t="shared" si="135"/>
        <v>159.16819571865443</v>
      </c>
      <c r="R1221" s="11">
        <f t="shared" si="136"/>
        <v>102.86166007905139</v>
      </c>
      <c r="S1221" t="s">
        <v>8340</v>
      </c>
      <c r="T1221" t="s">
        <v>8341</v>
      </c>
      <c r="U1221">
        <f t="shared" si="137"/>
        <v>9</v>
      </c>
      <c r="V1221" t="str">
        <f t="shared" si="138"/>
        <v>Sep</v>
      </c>
      <c r="W1221">
        <f t="shared" si="139"/>
        <v>2016</v>
      </c>
    </row>
    <row r="1222" spans="1:23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4">
        <f t="shared" si="133"/>
        <v>42241.628611111111</v>
      </c>
      <c r="J1222">
        <v>1440515112</v>
      </c>
      <c r="K1222" s="12">
        <f t="shared" si="134"/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9">
        <f t="shared" si="135"/>
        <v>103.76666666666668</v>
      </c>
      <c r="R1222" s="11">
        <f t="shared" si="136"/>
        <v>111.17857142857143</v>
      </c>
      <c r="S1222" t="s">
        <v>8340</v>
      </c>
      <c r="T1222" t="s">
        <v>8341</v>
      </c>
      <c r="U1222">
        <f t="shared" si="137"/>
        <v>7</v>
      </c>
      <c r="V1222" t="str">
        <f t="shared" si="138"/>
        <v>Jul</v>
      </c>
      <c r="W1222">
        <f t="shared" si="139"/>
        <v>2015</v>
      </c>
    </row>
    <row r="1223" spans="1:23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4">
        <f t="shared" si="133"/>
        <v>42708</v>
      </c>
      <c r="J1223">
        <v>1480809600</v>
      </c>
      <c r="K1223" s="12">
        <f t="shared" si="134"/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9">
        <f t="shared" si="135"/>
        <v>111.40954545454547</v>
      </c>
      <c r="R1223" s="11">
        <f t="shared" si="136"/>
        <v>23.796213592233013</v>
      </c>
      <c r="S1223" t="s">
        <v>8340</v>
      </c>
      <c r="T1223" t="s">
        <v>8341</v>
      </c>
      <c r="U1223">
        <f t="shared" si="137"/>
        <v>11</v>
      </c>
      <c r="V1223" t="str">
        <f t="shared" si="138"/>
        <v>Nov</v>
      </c>
      <c r="W1223">
        <f t="shared" si="139"/>
        <v>2016</v>
      </c>
    </row>
    <row r="1224" spans="1:23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4">
        <f t="shared" si="133"/>
        <v>42461.166666666672</v>
      </c>
      <c r="J1224">
        <v>1459483200</v>
      </c>
      <c r="K1224" s="12">
        <f t="shared" si="134"/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9">
        <f t="shared" si="135"/>
        <v>280.375</v>
      </c>
      <c r="R1224" s="11">
        <f t="shared" si="136"/>
        <v>81.268115942028984</v>
      </c>
      <c r="S1224" t="s">
        <v>8340</v>
      </c>
      <c r="T1224" t="s">
        <v>8341</v>
      </c>
      <c r="U1224">
        <f t="shared" si="137"/>
        <v>3</v>
      </c>
      <c r="V1224" t="str">
        <f t="shared" si="138"/>
        <v>Mar</v>
      </c>
      <c r="W1224">
        <f t="shared" si="139"/>
        <v>2016</v>
      </c>
    </row>
    <row r="1225" spans="1:23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4">
        <f t="shared" si="133"/>
        <v>42684.218854166669</v>
      </c>
      <c r="J1225">
        <v>1478754909</v>
      </c>
      <c r="K1225" s="12">
        <f t="shared" si="134"/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9">
        <f t="shared" si="135"/>
        <v>112.10606060606061</v>
      </c>
      <c r="R1225" s="11">
        <f t="shared" si="136"/>
        <v>116.21465968586388</v>
      </c>
      <c r="S1225" t="s">
        <v>8340</v>
      </c>
      <c r="T1225" t="s">
        <v>8341</v>
      </c>
      <c r="U1225">
        <f t="shared" si="137"/>
        <v>10</v>
      </c>
      <c r="V1225" t="str">
        <f t="shared" si="138"/>
        <v>Oct</v>
      </c>
      <c r="W1225">
        <f t="shared" si="139"/>
        <v>2016</v>
      </c>
    </row>
    <row r="1226" spans="1:23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4">
        <f t="shared" si="133"/>
        <v>41796.549791666665</v>
      </c>
      <c r="J1226">
        <v>1402060302</v>
      </c>
      <c r="K1226" s="12">
        <f t="shared" si="134"/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9">
        <f t="shared" si="135"/>
        <v>7.0666666666666673</v>
      </c>
      <c r="R1226" s="11">
        <f t="shared" si="136"/>
        <v>58.888888888888886</v>
      </c>
      <c r="S1226" t="s">
        <v>8327</v>
      </c>
      <c r="T1226" t="s">
        <v>8342</v>
      </c>
      <c r="U1226">
        <f t="shared" si="137"/>
        <v>4</v>
      </c>
      <c r="V1226" t="str">
        <f t="shared" si="138"/>
        <v>Apr</v>
      </c>
      <c r="W1226">
        <f t="shared" si="139"/>
        <v>2014</v>
      </c>
    </row>
    <row r="1227" spans="1:23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4">
        <f t="shared" si="133"/>
        <v>41569.905995370369</v>
      </c>
      <c r="J1227">
        <v>1382478278</v>
      </c>
      <c r="K1227" s="12">
        <f t="shared" si="134"/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9">
        <f t="shared" si="135"/>
        <v>4.3999999999999995</v>
      </c>
      <c r="R1227" s="11">
        <f t="shared" si="136"/>
        <v>44</v>
      </c>
      <c r="S1227" t="s">
        <v>8327</v>
      </c>
      <c r="T1227" t="s">
        <v>8342</v>
      </c>
      <c r="U1227">
        <f t="shared" si="137"/>
        <v>8</v>
      </c>
      <c r="V1227" t="str">
        <f t="shared" si="138"/>
        <v>Aug</v>
      </c>
      <c r="W1227">
        <f t="shared" si="139"/>
        <v>2013</v>
      </c>
    </row>
    <row r="1228" spans="1:23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4">
        <f t="shared" si="133"/>
        <v>41750.041666666664</v>
      </c>
      <c r="J1228">
        <v>1398042000</v>
      </c>
      <c r="K1228" s="12">
        <f t="shared" si="134"/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9">
        <f t="shared" si="135"/>
        <v>3.8739999999999997</v>
      </c>
      <c r="R1228" s="11">
        <f t="shared" si="136"/>
        <v>48.424999999999997</v>
      </c>
      <c r="S1228" t="s">
        <v>8327</v>
      </c>
      <c r="T1228" t="s">
        <v>8342</v>
      </c>
      <c r="U1228">
        <f t="shared" si="137"/>
        <v>3</v>
      </c>
      <c r="V1228" t="str">
        <f t="shared" si="138"/>
        <v>Mar</v>
      </c>
      <c r="W1228">
        <f t="shared" si="139"/>
        <v>2014</v>
      </c>
    </row>
    <row r="1229" spans="1:23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4">
        <f t="shared" si="133"/>
        <v>41858.291666666664</v>
      </c>
      <c r="J1229">
        <v>1407394800</v>
      </c>
      <c r="K1229" s="12">
        <f t="shared" si="134"/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9">
        <f t="shared" si="135"/>
        <v>0</v>
      </c>
      <c r="R1229" s="11" t="e">
        <f t="shared" si="136"/>
        <v>#DIV/0!</v>
      </c>
      <c r="S1229" t="s">
        <v>8327</v>
      </c>
      <c r="T1229" t="s">
        <v>8342</v>
      </c>
      <c r="U1229">
        <f t="shared" si="137"/>
        <v>7</v>
      </c>
      <c r="V1229" t="str">
        <f t="shared" si="138"/>
        <v>Jul</v>
      </c>
      <c r="W1229">
        <f t="shared" si="139"/>
        <v>2014</v>
      </c>
    </row>
    <row r="1230" spans="1:23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4">
        <f t="shared" si="133"/>
        <v>40814.729259259257</v>
      </c>
      <c r="J1230">
        <v>1317231008</v>
      </c>
      <c r="K1230" s="12">
        <f t="shared" si="134"/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9">
        <f t="shared" si="135"/>
        <v>29.299999999999997</v>
      </c>
      <c r="R1230" s="11">
        <f t="shared" si="136"/>
        <v>61.041666666666664</v>
      </c>
      <c r="S1230" t="s">
        <v>8327</v>
      </c>
      <c r="T1230" t="s">
        <v>8342</v>
      </c>
      <c r="U1230">
        <f t="shared" si="137"/>
        <v>7</v>
      </c>
      <c r="V1230" t="str">
        <f t="shared" si="138"/>
        <v>Jul</v>
      </c>
      <c r="W1230">
        <f t="shared" si="139"/>
        <v>2011</v>
      </c>
    </row>
    <row r="1231" spans="1:23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4">
        <f t="shared" si="133"/>
        <v>41015.666666666664</v>
      </c>
      <c r="J1231">
        <v>1334592000</v>
      </c>
      <c r="K1231" s="12">
        <f t="shared" si="134"/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9">
        <f t="shared" si="135"/>
        <v>0.90909090909090906</v>
      </c>
      <c r="R1231" s="11">
        <f t="shared" si="136"/>
        <v>25</v>
      </c>
      <c r="S1231" t="s">
        <v>8327</v>
      </c>
      <c r="T1231" t="s">
        <v>8342</v>
      </c>
      <c r="U1231">
        <f t="shared" si="137"/>
        <v>3</v>
      </c>
      <c r="V1231" t="str">
        <f t="shared" si="138"/>
        <v>Mar</v>
      </c>
      <c r="W1231">
        <f t="shared" si="139"/>
        <v>2012</v>
      </c>
    </row>
    <row r="1232" spans="1:23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4">
        <f t="shared" si="133"/>
        <v>40598.972569444442</v>
      </c>
      <c r="J1232">
        <v>1298589630</v>
      </c>
      <c r="K1232" s="12">
        <f t="shared" si="134"/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9">
        <f t="shared" si="135"/>
        <v>0</v>
      </c>
      <c r="R1232" s="11" t="e">
        <f t="shared" si="136"/>
        <v>#DIV/0!</v>
      </c>
      <c r="S1232" t="s">
        <v>8327</v>
      </c>
      <c r="T1232" t="s">
        <v>8342</v>
      </c>
      <c r="U1232">
        <f t="shared" si="137"/>
        <v>1</v>
      </c>
      <c r="V1232" t="str">
        <f t="shared" si="138"/>
        <v>Jan</v>
      </c>
      <c r="W1232">
        <f t="shared" si="139"/>
        <v>2011</v>
      </c>
    </row>
    <row r="1233" spans="1:23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4">
        <f t="shared" si="133"/>
        <v>42244.041666666672</v>
      </c>
      <c r="J1233">
        <v>1440723600</v>
      </c>
      <c r="K1233" s="12">
        <f t="shared" si="134"/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9">
        <f t="shared" si="135"/>
        <v>0</v>
      </c>
      <c r="R1233" s="11" t="e">
        <f t="shared" si="136"/>
        <v>#DIV/0!</v>
      </c>
      <c r="S1233" t="s">
        <v>8327</v>
      </c>
      <c r="T1233" t="s">
        <v>8342</v>
      </c>
      <c r="U1233">
        <f t="shared" si="137"/>
        <v>7</v>
      </c>
      <c r="V1233" t="str">
        <f t="shared" si="138"/>
        <v>Jul</v>
      </c>
      <c r="W1233">
        <f t="shared" si="139"/>
        <v>2015</v>
      </c>
    </row>
    <row r="1234" spans="1:23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4">
        <f t="shared" si="133"/>
        <v>41553.848032407412</v>
      </c>
      <c r="J1234">
        <v>1381090870</v>
      </c>
      <c r="K1234" s="12">
        <f t="shared" si="134"/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9">
        <f t="shared" si="135"/>
        <v>0.8</v>
      </c>
      <c r="R1234" s="11">
        <f t="shared" si="136"/>
        <v>40</v>
      </c>
      <c r="S1234" t="s">
        <v>8327</v>
      </c>
      <c r="T1234" t="s">
        <v>8342</v>
      </c>
      <c r="U1234">
        <f t="shared" si="137"/>
        <v>8</v>
      </c>
      <c r="V1234" t="str">
        <f t="shared" si="138"/>
        <v>Aug</v>
      </c>
      <c r="W1234">
        <f t="shared" si="139"/>
        <v>2013</v>
      </c>
    </row>
    <row r="1235" spans="1:23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4">
        <f t="shared" si="133"/>
        <v>40960.948773148149</v>
      </c>
      <c r="J1235">
        <v>1329864374</v>
      </c>
      <c r="K1235" s="12">
        <f t="shared" si="134"/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9">
        <f t="shared" si="135"/>
        <v>11.600000000000001</v>
      </c>
      <c r="R1235" s="11">
        <f t="shared" si="136"/>
        <v>19.333333333333332</v>
      </c>
      <c r="S1235" t="s">
        <v>8327</v>
      </c>
      <c r="T1235" t="s">
        <v>8342</v>
      </c>
      <c r="U1235">
        <f t="shared" si="137"/>
        <v>1</v>
      </c>
      <c r="V1235" t="str">
        <f t="shared" si="138"/>
        <v>Jan</v>
      </c>
      <c r="W1235">
        <f t="shared" si="139"/>
        <v>2012</v>
      </c>
    </row>
    <row r="1236" spans="1:23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4">
        <f t="shared" si="133"/>
        <v>42037.788680555561</v>
      </c>
      <c r="J1236">
        <v>1422903342</v>
      </c>
      <c r="K1236" s="12">
        <f t="shared" si="134"/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9">
        <f t="shared" si="135"/>
        <v>0</v>
      </c>
      <c r="R1236" s="11" t="e">
        <f t="shared" si="136"/>
        <v>#DIV/0!</v>
      </c>
      <c r="S1236" t="s">
        <v>8327</v>
      </c>
      <c r="T1236" t="s">
        <v>8342</v>
      </c>
      <c r="U1236">
        <f t="shared" si="137"/>
        <v>1</v>
      </c>
      <c r="V1236" t="str">
        <f t="shared" si="138"/>
        <v>Jan</v>
      </c>
      <c r="W1236">
        <f t="shared" si="139"/>
        <v>2015</v>
      </c>
    </row>
    <row r="1237" spans="1:23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4">
        <f t="shared" si="133"/>
        <v>41623.135405092595</v>
      </c>
      <c r="J1237">
        <v>1387077299</v>
      </c>
      <c r="K1237" s="12">
        <f t="shared" si="134"/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9">
        <f t="shared" si="135"/>
        <v>2.7873639500929119</v>
      </c>
      <c r="R1237" s="11">
        <f t="shared" si="136"/>
        <v>35</v>
      </c>
      <c r="S1237" t="s">
        <v>8327</v>
      </c>
      <c r="T1237" t="s">
        <v>8342</v>
      </c>
      <c r="U1237">
        <f t="shared" si="137"/>
        <v>11</v>
      </c>
      <c r="V1237" t="str">
        <f t="shared" si="138"/>
        <v>Nov</v>
      </c>
      <c r="W1237">
        <f t="shared" si="139"/>
        <v>2013</v>
      </c>
    </row>
    <row r="1238" spans="1:23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4">
        <f t="shared" si="133"/>
        <v>41118.666666666664</v>
      </c>
      <c r="J1238">
        <v>1343491200</v>
      </c>
      <c r="K1238" s="12">
        <f t="shared" si="134"/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9">
        <f t="shared" si="135"/>
        <v>0</v>
      </c>
      <c r="R1238" s="11" t="e">
        <f t="shared" si="136"/>
        <v>#DIV/0!</v>
      </c>
      <c r="S1238" t="s">
        <v>8327</v>
      </c>
      <c r="T1238" t="s">
        <v>8342</v>
      </c>
      <c r="U1238">
        <f t="shared" si="137"/>
        <v>7</v>
      </c>
      <c r="V1238" t="str">
        <f t="shared" si="138"/>
        <v>Jul</v>
      </c>
      <c r="W1238">
        <f t="shared" si="139"/>
        <v>2012</v>
      </c>
    </row>
    <row r="1239" spans="1:23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4">
        <f t="shared" si="133"/>
        <v>41145.283159722225</v>
      </c>
      <c r="J1239">
        <v>1345790865</v>
      </c>
      <c r="K1239" s="12">
        <f t="shared" si="134"/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9">
        <f t="shared" si="135"/>
        <v>0</v>
      </c>
      <c r="R1239" s="11" t="e">
        <f t="shared" si="136"/>
        <v>#DIV/0!</v>
      </c>
      <c r="S1239" t="s">
        <v>8327</v>
      </c>
      <c r="T1239" t="s">
        <v>8342</v>
      </c>
      <c r="U1239">
        <f t="shared" si="137"/>
        <v>8</v>
      </c>
      <c r="V1239" t="str">
        <f t="shared" si="138"/>
        <v>Aug</v>
      </c>
      <c r="W1239">
        <f t="shared" si="139"/>
        <v>2012</v>
      </c>
    </row>
    <row r="1240" spans="1:23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4">
        <f t="shared" si="133"/>
        <v>40761.61037037037</v>
      </c>
      <c r="J1240">
        <v>1312641536</v>
      </c>
      <c r="K1240" s="12">
        <f t="shared" si="134"/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9">
        <f t="shared" si="135"/>
        <v>17.8</v>
      </c>
      <c r="R1240" s="11">
        <f t="shared" si="136"/>
        <v>59.333333333333336</v>
      </c>
      <c r="S1240" t="s">
        <v>8327</v>
      </c>
      <c r="T1240" t="s">
        <v>8342</v>
      </c>
      <c r="U1240">
        <f t="shared" si="137"/>
        <v>7</v>
      </c>
      <c r="V1240" t="str">
        <f t="shared" si="138"/>
        <v>Jul</v>
      </c>
      <c r="W1240">
        <f t="shared" si="139"/>
        <v>2011</v>
      </c>
    </row>
    <row r="1241" spans="1:23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4">
        <f t="shared" si="133"/>
        <v>40913.962581018517</v>
      </c>
      <c r="J1241">
        <v>1325804767</v>
      </c>
      <c r="K1241" s="12">
        <f t="shared" si="134"/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9">
        <f t="shared" si="135"/>
        <v>0</v>
      </c>
      <c r="R1241" s="11" t="e">
        <f t="shared" si="136"/>
        <v>#DIV/0!</v>
      </c>
      <c r="S1241" t="s">
        <v>8327</v>
      </c>
      <c r="T1241" t="s">
        <v>8342</v>
      </c>
      <c r="U1241">
        <f t="shared" si="137"/>
        <v>12</v>
      </c>
      <c r="V1241" t="str">
        <f t="shared" si="138"/>
        <v>Dec</v>
      </c>
      <c r="W1241">
        <f t="shared" si="139"/>
        <v>2011</v>
      </c>
    </row>
    <row r="1242" spans="1:23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4">
        <f t="shared" si="133"/>
        <v>41467.910416666666</v>
      </c>
      <c r="J1242">
        <v>1373665860</v>
      </c>
      <c r="K1242" s="12">
        <f t="shared" si="134"/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9">
        <f t="shared" si="135"/>
        <v>3.0124999999999997</v>
      </c>
      <c r="R1242" s="11">
        <f t="shared" si="136"/>
        <v>30.125</v>
      </c>
      <c r="S1242" t="s">
        <v>8327</v>
      </c>
      <c r="T1242" t="s">
        <v>8342</v>
      </c>
      <c r="U1242">
        <f t="shared" si="137"/>
        <v>5</v>
      </c>
      <c r="V1242" t="str">
        <f t="shared" si="138"/>
        <v>May</v>
      </c>
      <c r="W1242">
        <f t="shared" si="139"/>
        <v>2013</v>
      </c>
    </row>
    <row r="1243" spans="1:23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4">
        <f t="shared" si="133"/>
        <v>41946.249305555553</v>
      </c>
      <c r="J1243">
        <v>1414994340</v>
      </c>
      <c r="K1243" s="12">
        <f t="shared" si="134"/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9">
        <f t="shared" si="135"/>
        <v>50.739999999999995</v>
      </c>
      <c r="R1243" s="11">
        <f t="shared" si="136"/>
        <v>74.617647058823536</v>
      </c>
      <c r="S1243" t="s">
        <v>8327</v>
      </c>
      <c r="T1243" t="s">
        <v>8342</v>
      </c>
      <c r="U1243">
        <f t="shared" si="137"/>
        <v>10</v>
      </c>
      <c r="V1243" t="str">
        <f t="shared" si="138"/>
        <v>Oct</v>
      </c>
      <c r="W1243">
        <f t="shared" si="139"/>
        <v>2014</v>
      </c>
    </row>
    <row r="1244" spans="1:23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4">
        <f t="shared" si="133"/>
        <v>40797.554166666669</v>
      </c>
      <c r="J1244">
        <v>1315747080</v>
      </c>
      <c r="K1244" s="12">
        <f t="shared" si="134"/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9">
        <f t="shared" si="135"/>
        <v>0.54884742041712409</v>
      </c>
      <c r="R1244" s="11">
        <f t="shared" si="136"/>
        <v>5</v>
      </c>
      <c r="S1244" t="s">
        <v>8327</v>
      </c>
      <c r="T1244" t="s">
        <v>8342</v>
      </c>
      <c r="U1244">
        <f t="shared" si="137"/>
        <v>8</v>
      </c>
      <c r="V1244" t="str">
        <f t="shared" si="138"/>
        <v>Aug</v>
      </c>
      <c r="W1244">
        <f t="shared" si="139"/>
        <v>2011</v>
      </c>
    </row>
    <row r="1245" spans="1:23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4">
        <f t="shared" si="133"/>
        <v>40732.875</v>
      </c>
      <c r="J1245">
        <v>1310158800</v>
      </c>
      <c r="K1245" s="12">
        <f t="shared" si="134"/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9">
        <f t="shared" si="135"/>
        <v>14.091666666666667</v>
      </c>
      <c r="R1245" s="11">
        <f t="shared" si="136"/>
        <v>44.5</v>
      </c>
      <c r="S1245" t="s">
        <v>8327</v>
      </c>
      <c r="T1245" t="s">
        <v>8342</v>
      </c>
      <c r="U1245">
        <f t="shared" si="137"/>
        <v>5</v>
      </c>
      <c r="V1245" t="str">
        <f t="shared" si="138"/>
        <v>May</v>
      </c>
      <c r="W1245">
        <f t="shared" si="139"/>
        <v>2011</v>
      </c>
    </row>
    <row r="1246" spans="1:23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4">
        <f t="shared" si="133"/>
        <v>41386.875</v>
      </c>
      <c r="J1246">
        <v>1366664400</v>
      </c>
      <c r="K1246" s="12">
        <f t="shared" si="134"/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9">
        <f t="shared" si="135"/>
        <v>103.8</v>
      </c>
      <c r="R1246" s="11">
        <f t="shared" si="136"/>
        <v>46.133333333333333</v>
      </c>
      <c r="S1246" t="s">
        <v>8327</v>
      </c>
      <c r="T1246" t="s">
        <v>8328</v>
      </c>
      <c r="U1246">
        <f t="shared" si="137"/>
        <v>3</v>
      </c>
      <c r="V1246" t="str">
        <f t="shared" si="138"/>
        <v>Mar</v>
      </c>
      <c r="W1246">
        <f t="shared" si="139"/>
        <v>2013</v>
      </c>
    </row>
    <row r="1247" spans="1:23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4">
        <f t="shared" si="133"/>
        <v>41804.599930555552</v>
      </c>
      <c r="J1247">
        <v>1402755834</v>
      </c>
      <c r="K1247" s="12">
        <f t="shared" si="134"/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9">
        <f t="shared" si="135"/>
        <v>120.24999999999999</v>
      </c>
      <c r="R1247" s="11">
        <f t="shared" si="136"/>
        <v>141.47058823529412</v>
      </c>
      <c r="S1247" t="s">
        <v>8327</v>
      </c>
      <c r="T1247" t="s">
        <v>8328</v>
      </c>
      <c r="U1247">
        <f t="shared" si="137"/>
        <v>5</v>
      </c>
      <c r="V1247" t="str">
        <f t="shared" si="138"/>
        <v>May</v>
      </c>
      <c r="W1247">
        <f t="shared" si="139"/>
        <v>2014</v>
      </c>
    </row>
    <row r="1248" spans="1:23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4">
        <f t="shared" si="133"/>
        <v>40883.085057870368</v>
      </c>
      <c r="J1248">
        <v>1323136949</v>
      </c>
      <c r="K1248" s="12">
        <f t="shared" si="134"/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9">
        <f t="shared" si="135"/>
        <v>117</v>
      </c>
      <c r="R1248" s="11">
        <f t="shared" si="136"/>
        <v>75.483870967741936</v>
      </c>
      <c r="S1248" t="s">
        <v>8327</v>
      </c>
      <c r="T1248" t="s">
        <v>8328</v>
      </c>
      <c r="U1248">
        <f t="shared" si="137"/>
        <v>10</v>
      </c>
      <c r="V1248" t="str">
        <f t="shared" si="138"/>
        <v>Oct</v>
      </c>
      <c r="W1248">
        <f t="shared" si="139"/>
        <v>2011</v>
      </c>
    </row>
    <row r="1249" spans="1:23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4">
        <f t="shared" si="133"/>
        <v>41400.292303240742</v>
      </c>
      <c r="J1249">
        <v>1367823655</v>
      </c>
      <c r="K1249" s="12">
        <f t="shared" si="134"/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9">
        <f t="shared" si="135"/>
        <v>122.14285714285715</v>
      </c>
      <c r="R1249" s="11">
        <f t="shared" si="136"/>
        <v>85.5</v>
      </c>
      <c r="S1249" t="s">
        <v>8327</v>
      </c>
      <c r="T1249" t="s">
        <v>8328</v>
      </c>
      <c r="U1249">
        <f t="shared" si="137"/>
        <v>4</v>
      </c>
      <c r="V1249" t="str">
        <f t="shared" si="138"/>
        <v>Apr</v>
      </c>
      <c r="W1249">
        <f t="shared" si="139"/>
        <v>2013</v>
      </c>
    </row>
    <row r="1250" spans="1:23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4">
        <f t="shared" si="133"/>
        <v>41803.290972222225</v>
      </c>
      <c r="J1250">
        <v>1402642740</v>
      </c>
      <c r="K1250" s="12">
        <f t="shared" si="134"/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9">
        <f t="shared" si="135"/>
        <v>151.63999999999999</v>
      </c>
      <c r="R1250" s="11">
        <f t="shared" si="136"/>
        <v>64.254237288135599</v>
      </c>
      <c r="S1250" t="s">
        <v>8327</v>
      </c>
      <c r="T1250" t="s">
        <v>8328</v>
      </c>
      <c r="U1250">
        <f t="shared" si="137"/>
        <v>5</v>
      </c>
      <c r="V1250" t="str">
        <f t="shared" si="138"/>
        <v>May</v>
      </c>
      <c r="W1250">
        <f t="shared" si="139"/>
        <v>2014</v>
      </c>
    </row>
    <row r="1251" spans="1:23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4">
        <f t="shared" si="133"/>
        <v>41097.74086805556</v>
      </c>
      <c r="J1251">
        <v>1341683211</v>
      </c>
      <c r="K1251" s="12">
        <f t="shared" si="134"/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9">
        <f t="shared" si="135"/>
        <v>104.44</v>
      </c>
      <c r="R1251" s="11">
        <f t="shared" si="136"/>
        <v>64.46913580246914</v>
      </c>
      <c r="S1251" t="s">
        <v>8327</v>
      </c>
      <c r="T1251" t="s">
        <v>8328</v>
      </c>
      <c r="U1251">
        <f t="shared" si="137"/>
        <v>6</v>
      </c>
      <c r="V1251" t="str">
        <f t="shared" si="138"/>
        <v>Jun</v>
      </c>
      <c r="W1251">
        <f t="shared" si="139"/>
        <v>2012</v>
      </c>
    </row>
    <row r="1252" spans="1:23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4">
        <f t="shared" si="133"/>
        <v>41888.64271990741</v>
      </c>
      <c r="J1252">
        <v>1410017131</v>
      </c>
      <c r="K1252" s="12">
        <f t="shared" si="134"/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9">
        <f t="shared" si="135"/>
        <v>200.15333333333331</v>
      </c>
      <c r="R1252" s="11">
        <f t="shared" si="136"/>
        <v>118.2007874015748</v>
      </c>
      <c r="S1252" t="s">
        <v>8327</v>
      </c>
      <c r="T1252" t="s">
        <v>8328</v>
      </c>
      <c r="U1252">
        <f t="shared" si="137"/>
        <v>7</v>
      </c>
      <c r="V1252" t="str">
        <f t="shared" si="138"/>
        <v>Jul</v>
      </c>
      <c r="W1252">
        <f t="shared" si="139"/>
        <v>2014</v>
      </c>
    </row>
    <row r="1253" spans="1:23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4">
        <f t="shared" si="133"/>
        <v>40811.814432870371</v>
      </c>
      <c r="J1253">
        <v>1316979167</v>
      </c>
      <c r="K1253" s="12">
        <f t="shared" si="134"/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9">
        <f t="shared" si="135"/>
        <v>101.8</v>
      </c>
      <c r="R1253" s="11">
        <f t="shared" si="136"/>
        <v>82.540540540540547</v>
      </c>
      <c r="S1253" t="s">
        <v>8327</v>
      </c>
      <c r="T1253" t="s">
        <v>8328</v>
      </c>
      <c r="U1253">
        <f t="shared" si="137"/>
        <v>7</v>
      </c>
      <c r="V1253" t="str">
        <f t="shared" si="138"/>
        <v>Jul</v>
      </c>
      <c r="W1253">
        <f t="shared" si="139"/>
        <v>2011</v>
      </c>
    </row>
    <row r="1254" spans="1:23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4">
        <f t="shared" si="133"/>
        <v>41571.988067129627</v>
      </c>
      <c r="J1254">
        <v>1382658169</v>
      </c>
      <c r="K1254" s="12">
        <f t="shared" si="134"/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9">
        <f t="shared" si="135"/>
        <v>137.65714285714284</v>
      </c>
      <c r="R1254" s="11">
        <f t="shared" si="136"/>
        <v>34.170212765957444</v>
      </c>
      <c r="S1254" t="s">
        <v>8327</v>
      </c>
      <c r="T1254" t="s">
        <v>8328</v>
      </c>
      <c r="U1254">
        <f t="shared" si="137"/>
        <v>9</v>
      </c>
      <c r="V1254" t="str">
        <f t="shared" si="138"/>
        <v>Sep</v>
      </c>
      <c r="W1254">
        <f t="shared" si="139"/>
        <v>2013</v>
      </c>
    </row>
    <row r="1255" spans="1:23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4">
        <f t="shared" si="133"/>
        <v>41885.783645833333</v>
      </c>
      <c r="J1255">
        <v>1409770107</v>
      </c>
      <c r="K1255" s="12">
        <f t="shared" si="134"/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9">
        <f t="shared" si="135"/>
        <v>303833.2</v>
      </c>
      <c r="R1255" s="11">
        <f t="shared" si="136"/>
        <v>42.73322081575246</v>
      </c>
      <c r="S1255" t="s">
        <v>8327</v>
      </c>
      <c r="T1255" t="s">
        <v>8328</v>
      </c>
      <c r="U1255">
        <f t="shared" si="137"/>
        <v>8</v>
      </c>
      <c r="V1255" t="str">
        <f t="shared" si="138"/>
        <v>Aug</v>
      </c>
      <c r="W1255">
        <f t="shared" si="139"/>
        <v>2014</v>
      </c>
    </row>
    <row r="1256" spans="1:23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4">
        <f t="shared" si="133"/>
        <v>40544.207638888889</v>
      </c>
      <c r="J1256">
        <v>1293857940</v>
      </c>
      <c r="K1256" s="12">
        <f t="shared" si="134"/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9">
        <f t="shared" si="135"/>
        <v>198.85074626865671</v>
      </c>
      <c r="R1256" s="11">
        <f t="shared" si="136"/>
        <v>94.489361702127653</v>
      </c>
      <c r="S1256" t="s">
        <v>8327</v>
      </c>
      <c r="T1256" t="s">
        <v>8328</v>
      </c>
      <c r="U1256">
        <f t="shared" si="137"/>
        <v>11</v>
      </c>
      <c r="V1256" t="str">
        <f t="shared" si="138"/>
        <v>Nov</v>
      </c>
      <c r="W1256">
        <f t="shared" si="139"/>
        <v>2010</v>
      </c>
    </row>
    <row r="1257" spans="1:23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4">
        <f t="shared" si="133"/>
        <v>41609.887175925927</v>
      </c>
      <c r="J1257">
        <v>1385932652</v>
      </c>
      <c r="K1257" s="12">
        <f t="shared" si="134"/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9">
        <f t="shared" si="135"/>
        <v>202.36666666666667</v>
      </c>
      <c r="R1257" s="11">
        <f t="shared" si="136"/>
        <v>55.697247706422019</v>
      </c>
      <c r="S1257" t="s">
        <v>8327</v>
      </c>
      <c r="T1257" t="s">
        <v>8328</v>
      </c>
      <c r="U1257">
        <f t="shared" si="137"/>
        <v>11</v>
      </c>
      <c r="V1257" t="str">
        <f t="shared" si="138"/>
        <v>Nov</v>
      </c>
      <c r="W1257">
        <f t="shared" si="139"/>
        <v>2013</v>
      </c>
    </row>
    <row r="1258" spans="1:23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4">
        <f t="shared" si="133"/>
        <v>40951.919340277782</v>
      </c>
      <c r="J1258">
        <v>1329084231</v>
      </c>
      <c r="K1258" s="12">
        <f t="shared" si="134"/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9">
        <f t="shared" si="135"/>
        <v>117.96376666666666</v>
      </c>
      <c r="R1258" s="11">
        <f t="shared" si="136"/>
        <v>98.030831024930734</v>
      </c>
      <c r="S1258" t="s">
        <v>8327</v>
      </c>
      <c r="T1258" t="s">
        <v>8328</v>
      </c>
      <c r="U1258">
        <f t="shared" si="137"/>
        <v>1</v>
      </c>
      <c r="V1258" t="str">
        <f t="shared" si="138"/>
        <v>Jan</v>
      </c>
      <c r="W1258">
        <f t="shared" si="139"/>
        <v>2012</v>
      </c>
    </row>
    <row r="1259" spans="1:23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4">
        <f t="shared" si="133"/>
        <v>40636.043865740743</v>
      </c>
      <c r="J1259">
        <v>1301792590</v>
      </c>
      <c r="K1259" s="12">
        <f t="shared" si="134"/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9">
        <f t="shared" si="135"/>
        <v>294.72727272727275</v>
      </c>
      <c r="R1259" s="11">
        <f t="shared" si="136"/>
        <v>92.102272727272734</v>
      </c>
      <c r="S1259" t="s">
        <v>8327</v>
      </c>
      <c r="T1259" t="s">
        <v>8328</v>
      </c>
      <c r="U1259">
        <f t="shared" si="137"/>
        <v>2</v>
      </c>
      <c r="V1259" t="str">
        <f t="shared" si="138"/>
        <v>Feb</v>
      </c>
      <c r="W1259">
        <f t="shared" si="139"/>
        <v>2011</v>
      </c>
    </row>
    <row r="1260" spans="1:23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4">
        <f t="shared" si="133"/>
        <v>41517.611250000002</v>
      </c>
      <c r="J1260">
        <v>1377960012</v>
      </c>
      <c r="K1260" s="12">
        <f t="shared" si="134"/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9">
        <f t="shared" si="135"/>
        <v>213.14633333333336</v>
      </c>
      <c r="R1260" s="11">
        <f t="shared" si="136"/>
        <v>38.175462686567165</v>
      </c>
      <c r="S1260" t="s">
        <v>8327</v>
      </c>
      <c r="T1260" t="s">
        <v>8328</v>
      </c>
      <c r="U1260">
        <f t="shared" si="137"/>
        <v>8</v>
      </c>
      <c r="V1260" t="str">
        <f t="shared" si="138"/>
        <v>Aug</v>
      </c>
      <c r="W1260">
        <f t="shared" si="139"/>
        <v>2013</v>
      </c>
    </row>
    <row r="1261" spans="1:23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4">
        <f t="shared" si="133"/>
        <v>41799.165972222225</v>
      </c>
      <c r="J1261">
        <v>1402286340</v>
      </c>
      <c r="K1261" s="12">
        <f t="shared" si="134"/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9">
        <f t="shared" si="135"/>
        <v>104.24</v>
      </c>
      <c r="R1261" s="11">
        <f t="shared" si="136"/>
        <v>27.145833333333332</v>
      </c>
      <c r="S1261" t="s">
        <v>8327</v>
      </c>
      <c r="T1261" t="s">
        <v>8328</v>
      </c>
      <c r="U1261">
        <f t="shared" si="137"/>
        <v>5</v>
      </c>
      <c r="V1261" t="str">
        <f t="shared" si="138"/>
        <v>May</v>
      </c>
      <c r="W1261">
        <f t="shared" si="139"/>
        <v>2014</v>
      </c>
    </row>
    <row r="1262" spans="1:23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4">
        <f t="shared" si="133"/>
        <v>41696.842824074076</v>
      </c>
      <c r="J1262">
        <v>1393445620</v>
      </c>
      <c r="K1262" s="12">
        <f t="shared" si="134"/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9">
        <f t="shared" si="135"/>
        <v>113.66666666666667</v>
      </c>
      <c r="R1262" s="11">
        <f t="shared" si="136"/>
        <v>50.689189189189186</v>
      </c>
      <c r="S1262" t="s">
        <v>8327</v>
      </c>
      <c r="T1262" t="s">
        <v>8328</v>
      </c>
      <c r="U1262">
        <f t="shared" si="137"/>
        <v>1</v>
      </c>
      <c r="V1262" t="str">
        <f t="shared" si="138"/>
        <v>Jan</v>
      </c>
      <c r="W1262">
        <f t="shared" si="139"/>
        <v>2014</v>
      </c>
    </row>
    <row r="1263" spans="1:23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4">
        <f t="shared" si="133"/>
        <v>41668.342905092592</v>
      </c>
      <c r="J1263">
        <v>1390983227</v>
      </c>
      <c r="K1263" s="12">
        <f t="shared" si="134"/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9">
        <f t="shared" si="135"/>
        <v>101.25</v>
      </c>
      <c r="R1263" s="11">
        <f t="shared" si="136"/>
        <v>38.942307692307693</v>
      </c>
      <c r="S1263" t="s">
        <v>8327</v>
      </c>
      <c r="T1263" t="s">
        <v>8328</v>
      </c>
      <c r="U1263">
        <f t="shared" si="137"/>
        <v>12</v>
      </c>
      <c r="V1263" t="str">
        <f t="shared" si="138"/>
        <v>Dec</v>
      </c>
      <c r="W1263">
        <f t="shared" si="139"/>
        <v>2013</v>
      </c>
    </row>
    <row r="1264" spans="1:23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4">
        <f t="shared" si="133"/>
        <v>41686.762638888889</v>
      </c>
      <c r="J1264">
        <v>1392574692</v>
      </c>
      <c r="K1264" s="12">
        <f t="shared" si="134"/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9">
        <f t="shared" si="135"/>
        <v>125.41538461538462</v>
      </c>
      <c r="R1264" s="11">
        <f t="shared" si="136"/>
        <v>77.638095238095232</v>
      </c>
      <c r="S1264" t="s">
        <v>8327</v>
      </c>
      <c r="T1264" t="s">
        <v>8328</v>
      </c>
      <c r="U1264">
        <f t="shared" si="137"/>
        <v>1</v>
      </c>
      <c r="V1264" t="str">
        <f t="shared" si="138"/>
        <v>Jan</v>
      </c>
      <c r="W1264">
        <f t="shared" si="139"/>
        <v>2014</v>
      </c>
    </row>
    <row r="1265" spans="1:23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4">
        <f t="shared" si="133"/>
        <v>41727.041666666664</v>
      </c>
      <c r="J1265">
        <v>1396054800</v>
      </c>
      <c r="K1265" s="12">
        <f t="shared" si="134"/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9">
        <f t="shared" si="135"/>
        <v>119</v>
      </c>
      <c r="R1265" s="11">
        <f t="shared" si="136"/>
        <v>43.536585365853661</v>
      </c>
      <c r="S1265" t="s">
        <v>8327</v>
      </c>
      <c r="T1265" t="s">
        <v>8328</v>
      </c>
      <c r="U1265">
        <f t="shared" si="137"/>
        <v>2</v>
      </c>
      <c r="V1265" t="str">
        <f t="shared" si="138"/>
        <v>Feb</v>
      </c>
      <c r="W1265">
        <f t="shared" si="139"/>
        <v>2014</v>
      </c>
    </row>
    <row r="1266" spans="1:23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4">
        <f t="shared" si="133"/>
        <v>41576.662997685184</v>
      </c>
      <c r="J1266">
        <v>1383062083</v>
      </c>
      <c r="K1266" s="12">
        <f t="shared" si="134"/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9">
        <f t="shared" si="135"/>
        <v>166.46153846153845</v>
      </c>
      <c r="R1266" s="11">
        <f t="shared" si="136"/>
        <v>31.823529411764707</v>
      </c>
      <c r="S1266" t="s">
        <v>8327</v>
      </c>
      <c r="T1266" t="s">
        <v>8328</v>
      </c>
      <c r="U1266">
        <f t="shared" si="137"/>
        <v>9</v>
      </c>
      <c r="V1266" t="str">
        <f t="shared" si="138"/>
        <v>Sep</v>
      </c>
      <c r="W1266">
        <f t="shared" si="139"/>
        <v>2013</v>
      </c>
    </row>
    <row r="1267" spans="1:23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4">
        <f t="shared" si="133"/>
        <v>40512.655266203699</v>
      </c>
      <c r="J1267">
        <v>1291131815</v>
      </c>
      <c r="K1267" s="12">
        <f t="shared" si="134"/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9">
        <f t="shared" si="135"/>
        <v>119.14771428571429</v>
      </c>
      <c r="R1267" s="11">
        <f t="shared" si="136"/>
        <v>63.184393939393942</v>
      </c>
      <c r="S1267" t="s">
        <v>8327</v>
      </c>
      <c r="T1267" t="s">
        <v>8328</v>
      </c>
      <c r="U1267">
        <f t="shared" si="137"/>
        <v>10</v>
      </c>
      <c r="V1267" t="str">
        <f t="shared" si="138"/>
        <v>Oct</v>
      </c>
      <c r="W1267">
        <f t="shared" si="139"/>
        <v>2010</v>
      </c>
    </row>
    <row r="1268" spans="1:23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4">
        <f t="shared" si="133"/>
        <v>41650.87667824074</v>
      </c>
      <c r="J1268">
        <v>1389474145</v>
      </c>
      <c r="K1268" s="12">
        <f t="shared" si="134"/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9">
        <f t="shared" si="135"/>
        <v>100.47368421052632</v>
      </c>
      <c r="R1268" s="11">
        <f t="shared" si="136"/>
        <v>190.9</v>
      </c>
      <c r="S1268" t="s">
        <v>8327</v>
      </c>
      <c r="T1268" t="s">
        <v>8328</v>
      </c>
      <c r="U1268">
        <f t="shared" si="137"/>
        <v>12</v>
      </c>
      <c r="V1268" t="str">
        <f t="shared" si="138"/>
        <v>Dec</v>
      </c>
      <c r="W1268">
        <f t="shared" si="139"/>
        <v>2013</v>
      </c>
    </row>
    <row r="1269" spans="1:23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4">
        <f t="shared" si="133"/>
        <v>41479.585162037038</v>
      </c>
      <c r="J1269">
        <v>1374674558</v>
      </c>
      <c r="K1269" s="12">
        <f t="shared" si="134"/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9">
        <f t="shared" si="135"/>
        <v>101.8</v>
      </c>
      <c r="R1269" s="11">
        <f t="shared" si="136"/>
        <v>140.85534591194968</v>
      </c>
      <c r="S1269" t="s">
        <v>8327</v>
      </c>
      <c r="T1269" t="s">
        <v>8328</v>
      </c>
      <c r="U1269">
        <f t="shared" si="137"/>
        <v>6</v>
      </c>
      <c r="V1269" t="str">
        <f t="shared" si="138"/>
        <v>Jun</v>
      </c>
      <c r="W1269">
        <f t="shared" si="139"/>
        <v>2013</v>
      </c>
    </row>
    <row r="1270" spans="1:23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4">
        <f t="shared" si="133"/>
        <v>41537.845451388886</v>
      </c>
      <c r="J1270">
        <v>1379708247</v>
      </c>
      <c r="K1270" s="12">
        <f t="shared" si="134"/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9">
        <f t="shared" si="135"/>
        <v>116.66666666666667</v>
      </c>
      <c r="R1270" s="11">
        <f t="shared" si="136"/>
        <v>76.92307692307692</v>
      </c>
      <c r="S1270" t="s">
        <v>8327</v>
      </c>
      <c r="T1270" t="s">
        <v>8328</v>
      </c>
      <c r="U1270">
        <f t="shared" si="137"/>
        <v>8</v>
      </c>
      <c r="V1270" t="str">
        <f t="shared" si="138"/>
        <v>Aug</v>
      </c>
      <c r="W1270">
        <f t="shared" si="139"/>
        <v>2013</v>
      </c>
    </row>
    <row r="1271" spans="1:23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4">
        <f t="shared" si="133"/>
        <v>42476</v>
      </c>
      <c r="J1271">
        <v>1460764800</v>
      </c>
      <c r="K1271" s="12">
        <f t="shared" si="134"/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9">
        <f t="shared" si="135"/>
        <v>108.64893617021276</v>
      </c>
      <c r="R1271" s="11">
        <f t="shared" si="136"/>
        <v>99.15533980582525</v>
      </c>
      <c r="S1271" t="s">
        <v>8327</v>
      </c>
      <c r="T1271" t="s">
        <v>8328</v>
      </c>
      <c r="U1271">
        <f t="shared" si="137"/>
        <v>3</v>
      </c>
      <c r="V1271" t="str">
        <f t="shared" si="138"/>
        <v>Mar</v>
      </c>
      <c r="W1271">
        <f t="shared" si="139"/>
        <v>2016</v>
      </c>
    </row>
    <row r="1272" spans="1:23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4">
        <f t="shared" si="133"/>
        <v>40993.815300925926</v>
      </c>
      <c r="J1272">
        <v>1332704042</v>
      </c>
      <c r="K1272" s="12">
        <f t="shared" si="134"/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9">
        <f t="shared" si="135"/>
        <v>114.72</v>
      </c>
      <c r="R1272" s="11">
        <f t="shared" si="136"/>
        <v>67.881656804733723</v>
      </c>
      <c r="S1272" t="s">
        <v>8327</v>
      </c>
      <c r="T1272" t="s">
        <v>8328</v>
      </c>
      <c r="U1272">
        <f t="shared" si="137"/>
        <v>1</v>
      </c>
      <c r="V1272" t="str">
        <f t="shared" si="138"/>
        <v>Jan</v>
      </c>
      <c r="W1272">
        <f t="shared" si="139"/>
        <v>2012</v>
      </c>
    </row>
    <row r="1273" spans="1:23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4">
        <f t="shared" si="133"/>
        <v>41591.725219907406</v>
      </c>
      <c r="J1273">
        <v>1384363459</v>
      </c>
      <c r="K1273" s="12">
        <f t="shared" si="134"/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9">
        <f t="shared" si="135"/>
        <v>101.8</v>
      </c>
      <c r="R1273" s="11">
        <f t="shared" si="136"/>
        <v>246.29032258064515</v>
      </c>
      <c r="S1273" t="s">
        <v>8327</v>
      </c>
      <c r="T1273" t="s">
        <v>8328</v>
      </c>
      <c r="U1273">
        <f t="shared" si="137"/>
        <v>10</v>
      </c>
      <c r="V1273" t="str">
        <f t="shared" si="138"/>
        <v>Oct</v>
      </c>
      <c r="W1273">
        <f t="shared" si="139"/>
        <v>2013</v>
      </c>
    </row>
    <row r="1274" spans="1:23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4">
        <f t="shared" si="133"/>
        <v>40344.166666666664</v>
      </c>
      <c r="J1274">
        <v>1276574400</v>
      </c>
      <c r="K1274" s="12">
        <f t="shared" si="134"/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9">
        <f t="shared" si="135"/>
        <v>106</v>
      </c>
      <c r="R1274" s="11">
        <f t="shared" si="136"/>
        <v>189.28571428571428</v>
      </c>
      <c r="S1274" t="s">
        <v>8327</v>
      </c>
      <c r="T1274" t="s">
        <v>8328</v>
      </c>
      <c r="U1274">
        <f t="shared" si="137"/>
        <v>4</v>
      </c>
      <c r="V1274" t="str">
        <f t="shared" si="138"/>
        <v>Apr</v>
      </c>
      <c r="W1274">
        <f t="shared" si="139"/>
        <v>2010</v>
      </c>
    </row>
    <row r="1275" spans="1:23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4">
        <f t="shared" si="133"/>
        <v>41882.730219907404</v>
      </c>
      <c r="J1275">
        <v>1409506291</v>
      </c>
      <c r="K1275" s="12">
        <f t="shared" si="134"/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9">
        <f t="shared" si="135"/>
        <v>103.49999999999999</v>
      </c>
      <c r="R1275" s="11">
        <f t="shared" si="136"/>
        <v>76.666666666666671</v>
      </c>
      <c r="S1275" t="s">
        <v>8327</v>
      </c>
      <c r="T1275" t="s">
        <v>8328</v>
      </c>
      <c r="U1275">
        <f t="shared" si="137"/>
        <v>8</v>
      </c>
      <c r="V1275" t="str">
        <f t="shared" si="138"/>
        <v>Aug</v>
      </c>
      <c r="W1275">
        <f t="shared" si="139"/>
        <v>2014</v>
      </c>
    </row>
    <row r="1276" spans="1:23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4">
        <f t="shared" si="133"/>
        <v>41151.690104166664</v>
      </c>
      <c r="J1276">
        <v>1346344425</v>
      </c>
      <c r="K1276" s="12">
        <f t="shared" si="134"/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9">
        <f t="shared" si="135"/>
        <v>154.97535999999999</v>
      </c>
      <c r="R1276" s="11">
        <f t="shared" si="136"/>
        <v>82.963254817987149</v>
      </c>
      <c r="S1276" t="s">
        <v>8327</v>
      </c>
      <c r="T1276" t="s">
        <v>8328</v>
      </c>
      <c r="U1276">
        <f t="shared" si="137"/>
        <v>7</v>
      </c>
      <c r="V1276" t="str">
        <f t="shared" si="138"/>
        <v>Jul</v>
      </c>
      <c r="W1276">
        <f t="shared" si="139"/>
        <v>2012</v>
      </c>
    </row>
    <row r="1277" spans="1:23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4">
        <f t="shared" si="133"/>
        <v>41493.867905092593</v>
      </c>
      <c r="J1277">
        <v>1375908587</v>
      </c>
      <c r="K1277" s="12">
        <f t="shared" si="134"/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9">
        <f t="shared" si="135"/>
        <v>162.14066666666668</v>
      </c>
      <c r="R1277" s="11">
        <f t="shared" si="136"/>
        <v>62.522107969151669</v>
      </c>
      <c r="S1277" t="s">
        <v>8327</v>
      </c>
      <c r="T1277" t="s">
        <v>8328</v>
      </c>
      <c r="U1277">
        <f t="shared" si="137"/>
        <v>7</v>
      </c>
      <c r="V1277" t="str">
        <f t="shared" si="138"/>
        <v>Jul</v>
      </c>
      <c r="W1277">
        <f t="shared" si="139"/>
        <v>2013</v>
      </c>
    </row>
    <row r="1278" spans="1:23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4">
        <f t="shared" si="133"/>
        <v>40057.166666666664</v>
      </c>
      <c r="J1278">
        <v>1251777600</v>
      </c>
      <c r="K1278" s="12">
        <f t="shared" si="134"/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9">
        <f t="shared" si="135"/>
        <v>104.42100000000001</v>
      </c>
      <c r="R1278" s="11">
        <f t="shared" si="136"/>
        <v>46.06808823529412</v>
      </c>
      <c r="S1278" t="s">
        <v>8327</v>
      </c>
      <c r="T1278" t="s">
        <v>8328</v>
      </c>
      <c r="U1278">
        <f t="shared" si="137"/>
        <v>7</v>
      </c>
      <c r="V1278" t="str">
        <f t="shared" si="138"/>
        <v>Jul</v>
      </c>
      <c r="W1278">
        <f t="shared" si="139"/>
        <v>2009</v>
      </c>
    </row>
    <row r="1279" spans="1:23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4">
        <f t="shared" si="133"/>
        <v>41156.561886574076</v>
      </c>
      <c r="J1279">
        <v>1346765347</v>
      </c>
      <c r="K1279" s="12">
        <f t="shared" si="134"/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9">
        <f t="shared" si="135"/>
        <v>106.12433333333333</v>
      </c>
      <c r="R1279" s="11">
        <f t="shared" si="136"/>
        <v>38.543946731234868</v>
      </c>
      <c r="S1279" t="s">
        <v>8327</v>
      </c>
      <c r="T1279" t="s">
        <v>8328</v>
      </c>
      <c r="U1279">
        <f t="shared" si="137"/>
        <v>7</v>
      </c>
      <c r="V1279" t="str">
        <f t="shared" si="138"/>
        <v>Jul</v>
      </c>
      <c r="W1279">
        <f t="shared" si="139"/>
        <v>2012</v>
      </c>
    </row>
    <row r="1280" spans="1:23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4">
        <f t="shared" si="133"/>
        <v>41815.083333333336</v>
      </c>
      <c r="J1280">
        <v>1403661600</v>
      </c>
      <c r="K1280" s="12">
        <f t="shared" si="134"/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9">
        <f t="shared" si="135"/>
        <v>154.93846153846152</v>
      </c>
      <c r="R1280" s="11">
        <f t="shared" si="136"/>
        <v>53.005263157894738</v>
      </c>
      <c r="S1280" t="s">
        <v>8327</v>
      </c>
      <c r="T1280" t="s">
        <v>8328</v>
      </c>
      <c r="U1280">
        <f t="shared" si="137"/>
        <v>5</v>
      </c>
      <c r="V1280" t="str">
        <f t="shared" si="138"/>
        <v>May</v>
      </c>
      <c r="W1280">
        <f t="shared" si="139"/>
        <v>2014</v>
      </c>
    </row>
    <row r="1281" spans="1:23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4">
        <f t="shared" si="133"/>
        <v>41722.057523148149</v>
      </c>
      <c r="J1281">
        <v>1395624170</v>
      </c>
      <c r="K1281" s="12">
        <f t="shared" si="134"/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9">
        <f t="shared" si="135"/>
        <v>110.77157238734421</v>
      </c>
      <c r="R1281" s="11">
        <f t="shared" si="136"/>
        <v>73.355396825396824</v>
      </c>
      <c r="S1281" t="s">
        <v>8327</v>
      </c>
      <c r="T1281" t="s">
        <v>8328</v>
      </c>
      <c r="U1281">
        <f t="shared" si="137"/>
        <v>2</v>
      </c>
      <c r="V1281" t="str">
        <f t="shared" si="138"/>
        <v>Feb</v>
      </c>
      <c r="W1281">
        <f t="shared" si="139"/>
        <v>2014</v>
      </c>
    </row>
    <row r="1282" spans="1:23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4">
        <f t="shared" si="133"/>
        <v>40603.757569444446</v>
      </c>
      <c r="J1282">
        <v>1299003054</v>
      </c>
      <c r="K1282" s="12">
        <f t="shared" si="134"/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9">
        <f t="shared" si="135"/>
        <v>110.91186666666665</v>
      </c>
      <c r="R1282" s="11">
        <f t="shared" si="136"/>
        <v>127.97523076923076</v>
      </c>
      <c r="S1282" t="s">
        <v>8327</v>
      </c>
      <c r="T1282" t="s">
        <v>8328</v>
      </c>
      <c r="U1282">
        <f t="shared" si="137"/>
        <v>12</v>
      </c>
      <c r="V1282" t="str">
        <f t="shared" si="138"/>
        <v>Dec</v>
      </c>
      <c r="W1282">
        <f t="shared" si="139"/>
        <v>2010</v>
      </c>
    </row>
    <row r="1283" spans="1:23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4">
        <f t="shared" ref="I1283:I1346" si="140">(((J1283/60)/60)/24)+DATE(1970,1,1)</f>
        <v>41483.743472222224</v>
      </c>
      <c r="J1283">
        <v>1375033836</v>
      </c>
      <c r="K1283" s="12">
        <f t="shared" ref="K1283:K1346" si="141">(((L1283/60)/60)/24)+DATE(1970,1,1)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9">
        <f t="shared" ref="Q1283:Q1346" si="142">(E1283/D1283)*100</f>
        <v>110.71428571428572</v>
      </c>
      <c r="R1283" s="11">
        <f t="shared" ref="R1283:R1346" si="143">E1283/N1283</f>
        <v>104.72972972972973</v>
      </c>
      <c r="S1283" t="s">
        <v>8327</v>
      </c>
      <c r="T1283" t="s">
        <v>8328</v>
      </c>
      <c r="U1283">
        <f t="shared" ref="U1283:U1346" si="144">MONTH(K1283)</f>
        <v>7</v>
      </c>
      <c r="V1283" t="str">
        <f t="shared" ref="V1283:V1346" si="145">TEXT(U1283*29, "mmm")</f>
        <v>Jul</v>
      </c>
      <c r="W1283">
        <f t="shared" ref="W1283:W1346" si="146">YEAR(K1283)</f>
        <v>2013</v>
      </c>
    </row>
    <row r="1284" spans="1:23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4">
        <f t="shared" si="140"/>
        <v>41617.207638888889</v>
      </c>
      <c r="J1284">
        <v>1386565140</v>
      </c>
      <c r="K1284" s="12">
        <f t="shared" si="141"/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9">
        <f t="shared" si="142"/>
        <v>123.61333333333333</v>
      </c>
      <c r="R1284" s="11">
        <f t="shared" si="143"/>
        <v>67.671532846715323</v>
      </c>
      <c r="S1284" t="s">
        <v>8327</v>
      </c>
      <c r="T1284" t="s">
        <v>8328</v>
      </c>
      <c r="U1284">
        <f t="shared" si="144"/>
        <v>11</v>
      </c>
      <c r="V1284" t="str">
        <f t="shared" si="145"/>
        <v>Nov</v>
      </c>
      <c r="W1284">
        <f t="shared" si="146"/>
        <v>2013</v>
      </c>
    </row>
    <row r="1285" spans="1:23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4">
        <f t="shared" si="140"/>
        <v>41344.166666666664</v>
      </c>
      <c r="J1285">
        <v>1362974400</v>
      </c>
      <c r="K1285" s="12">
        <f t="shared" si="141"/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9">
        <f t="shared" si="142"/>
        <v>211.05</v>
      </c>
      <c r="R1285" s="11">
        <f t="shared" si="143"/>
        <v>95.931818181818187</v>
      </c>
      <c r="S1285" t="s">
        <v>8327</v>
      </c>
      <c r="T1285" t="s">
        <v>8328</v>
      </c>
      <c r="U1285">
        <f t="shared" si="144"/>
        <v>2</v>
      </c>
      <c r="V1285" t="str">
        <f t="shared" si="145"/>
        <v>Feb</v>
      </c>
      <c r="W1285">
        <f t="shared" si="146"/>
        <v>2013</v>
      </c>
    </row>
    <row r="1286" spans="1:23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4">
        <f t="shared" si="140"/>
        <v>42735.707638888889</v>
      </c>
      <c r="J1286">
        <v>1483203540</v>
      </c>
      <c r="K1286" s="12">
        <f t="shared" si="141"/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9">
        <f t="shared" si="142"/>
        <v>101</v>
      </c>
      <c r="R1286" s="11">
        <f t="shared" si="143"/>
        <v>65.161290322580641</v>
      </c>
      <c r="S1286" t="s">
        <v>8319</v>
      </c>
      <c r="T1286" t="s">
        <v>8320</v>
      </c>
      <c r="U1286">
        <f t="shared" si="144"/>
        <v>12</v>
      </c>
      <c r="V1286" t="str">
        <f t="shared" si="145"/>
        <v>Dec</v>
      </c>
      <c r="W1286">
        <f t="shared" si="146"/>
        <v>2016</v>
      </c>
    </row>
    <row r="1287" spans="1:23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4">
        <f t="shared" si="140"/>
        <v>42175.583043981482</v>
      </c>
      <c r="J1287">
        <v>1434808775</v>
      </c>
      <c r="K1287" s="12">
        <f t="shared" si="141"/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9">
        <f t="shared" si="142"/>
        <v>101.64999999999999</v>
      </c>
      <c r="R1287" s="11">
        <f t="shared" si="143"/>
        <v>32.269841269841272</v>
      </c>
      <c r="S1287" t="s">
        <v>8319</v>
      </c>
      <c r="T1287" t="s">
        <v>8320</v>
      </c>
      <c r="U1287">
        <f t="shared" si="144"/>
        <v>6</v>
      </c>
      <c r="V1287" t="str">
        <f t="shared" si="145"/>
        <v>Jun</v>
      </c>
      <c r="W1287">
        <f t="shared" si="146"/>
        <v>2015</v>
      </c>
    </row>
    <row r="1288" spans="1:23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4">
        <f t="shared" si="140"/>
        <v>42052.583333333328</v>
      </c>
      <c r="J1288">
        <v>1424181600</v>
      </c>
      <c r="K1288" s="12">
        <f t="shared" si="141"/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9">
        <f t="shared" si="142"/>
        <v>108.33333333333333</v>
      </c>
      <c r="R1288" s="11">
        <f t="shared" si="143"/>
        <v>81.25</v>
      </c>
      <c r="S1288" t="s">
        <v>8319</v>
      </c>
      <c r="T1288" t="s">
        <v>8320</v>
      </c>
      <c r="U1288">
        <f t="shared" si="144"/>
        <v>2</v>
      </c>
      <c r="V1288" t="str">
        <f t="shared" si="145"/>
        <v>Feb</v>
      </c>
      <c r="W1288">
        <f t="shared" si="146"/>
        <v>2015</v>
      </c>
    </row>
    <row r="1289" spans="1:23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4">
        <f t="shared" si="140"/>
        <v>42167.621018518519</v>
      </c>
      <c r="J1289">
        <v>1434120856</v>
      </c>
      <c r="K1289" s="12">
        <f t="shared" si="141"/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9">
        <f t="shared" si="142"/>
        <v>242</v>
      </c>
      <c r="R1289" s="11">
        <f t="shared" si="143"/>
        <v>24.2</v>
      </c>
      <c r="S1289" t="s">
        <v>8319</v>
      </c>
      <c r="T1289" t="s">
        <v>8320</v>
      </c>
      <c r="U1289">
        <f t="shared" si="144"/>
        <v>4</v>
      </c>
      <c r="V1289" t="str">
        <f t="shared" si="145"/>
        <v>Apr</v>
      </c>
      <c r="W1289">
        <f t="shared" si="146"/>
        <v>2015</v>
      </c>
    </row>
    <row r="1290" spans="1:23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4">
        <f t="shared" si="140"/>
        <v>42592.166666666672</v>
      </c>
      <c r="J1290">
        <v>1470801600</v>
      </c>
      <c r="K1290" s="12">
        <f t="shared" si="141"/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9">
        <f t="shared" si="142"/>
        <v>100.44999999999999</v>
      </c>
      <c r="R1290" s="11">
        <f t="shared" si="143"/>
        <v>65.868852459016395</v>
      </c>
      <c r="S1290" t="s">
        <v>8319</v>
      </c>
      <c r="T1290" t="s">
        <v>8320</v>
      </c>
      <c r="U1290">
        <f t="shared" si="144"/>
        <v>7</v>
      </c>
      <c r="V1290" t="str">
        <f t="shared" si="145"/>
        <v>Jul</v>
      </c>
      <c r="W1290">
        <f t="shared" si="146"/>
        <v>2016</v>
      </c>
    </row>
    <row r="1291" spans="1:23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4">
        <f t="shared" si="140"/>
        <v>42739.134780092587</v>
      </c>
      <c r="J1291">
        <v>1483499645</v>
      </c>
      <c r="K1291" s="12">
        <f t="shared" si="141"/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9">
        <f t="shared" si="142"/>
        <v>125.06666666666666</v>
      </c>
      <c r="R1291" s="11">
        <f t="shared" si="143"/>
        <v>36.07692307692308</v>
      </c>
      <c r="S1291" t="s">
        <v>8319</v>
      </c>
      <c r="T1291" t="s">
        <v>8320</v>
      </c>
      <c r="U1291">
        <f t="shared" si="144"/>
        <v>12</v>
      </c>
      <c r="V1291" t="str">
        <f t="shared" si="145"/>
        <v>Dec</v>
      </c>
      <c r="W1291">
        <f t="shared" si="146"/>
        <v>2016</v>
      </c>
    </row>
    <row r="1292" spans="1:23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4">
        <f t="shared" si="140"/>
        <v>42117.290972222225</v>
      </c>
      <c r="J1292">
        <v>1429772340</v>
      </c>
      <c r="K1292" s="12">
        <f t="shared" si="141"/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9">
        <f t="shared" si="142"/>
        <v>108.57142857142857</v>
      </c>
      <c r="R1292" s="11">
        <f t="shared" si="143"/>
        <v>44.186046511627907</v>
      </c>
      <c r="S1292" t="s">
        <v>8319</v>
      </c>
      <c r="T1292" t="s">
        <v>8320</v>
      </c>
      <c r="U1292">
        <f t="shared" si="144"/>
        <v>3</v>
      </c>
      <c r="V1292" t="str">
        <f t="shared" si="145"/>
        <v>Mar</v>
      </c>
      <c r="W1292">
        <f t="shared" si="146"/>
        <v>2015</v>
      </c>
    </row>
    <row r="1293" spans="1:23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4">
        <f t="shared" si="140"/>
        <v>42101.291666666672</v>
      </c>
      <c r="J1293">
        <v>1428390000</v>
      </c>
      <c r="K1293" s="12">
        <f t="shared" si="141"/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9">
        <f t="shared" si="142"/>
        <v>145.70000000000002</v>
      </c>
      <c r="R1293" s="11">
        <f t="shared" si="143"/>
        <v>104.07142857142857</v>
      </c>
      <c r="S1293" t="s">
        <v>8319</v>
      </c>
      <c r="T1293" t="s">
        <v>8320</v>
      </c>
      <c r="U1293">
        <f t="shared" si="144"/>
        <v>3</v>
      </c>
      <c r="V1293" t="str">
        <f t="shared" si="145"/>
        <v>Mar</v>
      </c>
      <c r="W1293">
        <f t="shared" si="146"/>
        <v>2015</v>
      </c>
    </row>
    <row r="1294" spans="1:23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4">
        <f t="shared" si="140"/>
        <v>42283.957638888889</v>
      </c>
      <c r="J1294">
        <v>1444172340</v>
      </c>
      <c r="K1294" s="12">
        <f t="shared" si="141"/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9">
        <f t="shared" si="142"/>
        <v>110.00000000000001</v>
      </c>
      <c r="R1294" s="11">
        <f t="shared" si="143"/>
        <v>35.96153846153846</v>
      </c>
      <c r="S1294" t="s">
        <v>8319</v>
      </c>
      <c r="T1294" t="s">
        <v>8320</v>
      </c>
      <c r="U1294">
        <f t="shared" si="144"/>
        <v>9</v>
      </c>
      <c r="V1294" t="str">
        <f t="shared" si="145"/>
        <v>Sep</v>
      </c>
      <c r="W1294">
        <f t="shared" si="146"/>
        <v>2015</v>
      </c>
    </row>
    <row r="1295" spans="1:23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4">
        <f t="shared" si="140"/>
        <v>42322.742719907401</v>
      </c>
      <c r="J1295">
        <v>1447523371</v>
      </c>
      <c r="K1295" s="12">
        <f t="shared" si="141"/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9">
        <f t="shared" si="142"/>
        <v>102.23333333333333</v>
      </c>
      <c r="R1295" s="11">
        <f t="shared" si="143"/>
        <v>127.79166666666667</v>
      </c>
      <c r="S1295" t="s">
        <v>8319</v>
      </c>
      <c r="T1295" t="s">
        <v>8320</v>
      </c>
      <c r="U1295">
        <f t="shared" si="144"/>
        <v>10</v>
      </c>
      <c r="V1295" t="str">
        <f t="shared" si="145"/>
        <v>Oct</v>
      </c>
      <c r="W1295">
        <f t="shared" si="146"/>
        <v>2015</v>
      </c>
    </row>
    <row r="1296" spans="1:23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4">
        <f t="shared" si="140"/>
        <v>42296.458333333328</v>
      </c>
      <c r="J1296">
        <v>1445252400</v>
      </c>
      <c r="K1296" s="12">
        <f t="shared" si="141"/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9">
        <f t="shared" si="142"/>
        <v>122</v>
      </c>
      <c r="R1296" s="11">
        <f t="shared" si="143"/>
        <v>27.727272727272727</v>
      </c>
      <c r="S1296" t="s">
        <v>8319</v>
      </c>
      <c r="T1296" t="s">
        <v>8320</v>
      </c>
      <c r="U1296">
        <f t="shared" si="144"/>
        <v>10</v>
      </c>
      <c r="V1296" t="str">
        <f t="shared" si="145"/>
        <v>Oct</v>
      </c>
      <c r="W1296">
        <f t="shared" si="146"/>
        <v>2015</v>
      </c>
    </row>
    <row r="1297" spans="1:23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4">
        <f t="shared" si="140"/>
        <v>42214.708333333328</v>
      </c>
      <c r="J1297">
        <v>1438189200</v>
      </c>
      <c r="K1297" s="12">
        <f t="shared" si="141"/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9">
        <f t="shared" si="142"/>
        <v>101.96000000000001</v>
      </c>
      <c r="R1297" s="11">
        <f t="shared" si="143"/>
        <v>39.828125</v>
      </c>
      <c r="S1297" t="s">
        <v>8319</v>
      </c>
      <c r="T1297" t="s">
        <v>8320</v>
      </c>
      <c r="U1297">
        <f t="shared" si="144"/>
        <v>6</v>
      </c>
      <c r="V1297" t="str">
        <f t="shared" si="145"/>
        <v>Jun</v>
      </c>
      <c r="W1297">
        <f t="shared" si="146"/>
        <v>2015</v>
      </c>
    </row>
    <row r="1298" spans="1:23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4">
        <f t="shared" si="140"/>
        <v>42443.008946759262</v>
      </c>
      <c r="J1298">
        <v>1457914373</v>
      </c>
      <c r="K1298" s="12">
        <f t="shared" si="141"/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9">
        <f t="shared" si="142"/>
        <v>141.1764705882353</v>
      </c>
      <c r="R1298" s="11">
        <f t="shared" si="143"/>
        <v>52.173913043478258</v>
      </c>
      <c r="S1298" t="s">
        <v>8319</v>
      </c>
      <c r="T1298" t="s">
        <v>8320</v>
      </c>
      <c r="U1298">
        <f t="shared" si="144"/>
        <v>2</v>
      </c>
      <c r="V1298" t="str">
        <f t="shared" si="145"/>
        <v>Feb</v>
      </c>
      <c r="W1298">
        <f t="shared" si="146"/>
        <v>2016</v>
      </c>
    </row>
    <row r="1299" spans="1:23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4">
        <f t="shared" si="140"/>
        <v>42491.747199074074</v>
      </c>
      <c r="J1299">
        <v>1462125358</v>
      </c>
      <c r="K1299" s="12">
        <f t="shared" si="141"/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9">
        <f t="shared" si="142"/>
        <v>109.52500000000001</v>
      </c>
      <c r="R1299" s="11">
        <f t="shared" si="143"/>
        <v>92.037815126050418</v>
      </c>
      <c r="S1299" t="s">
        <v>8319</v>
      </c>
      <c r="T1299" t="s">
        <v>8320</v>
      </c>
      <c r="U1299">
        <f t="shared" si="144"/>
        <v>4</v>
      </c>
      <c r="V1299" t="str">
        <f t="shared" si="145"/>
        <v>Apr</v>
      </c>
      <c r="W1299">
        <f t="shared" si="146"/>
        <v>2016</v>
      </c>
    </row>
    <row r="1300" spans="1:23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4">
        <f t="shared" si="140"/>
        <v>42488.680925925932</v>
      </c>
      <c r="J1300">
        <v>1461860432</v>
      </c>
      <c r="K1300" s="12">
        <f t="shared" si="141"/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9">
        <f t="shared" si="142"/>
        <v>104.65</v>
      </c>
      <c r="R1300" s="11">
        <f t="shared" si="143"/>
        <v>63.424242424242422</v>
      </c>
      <c r="S1300" t="s">
        <v>8319</v>
      </c>
      <c r="T1300" t="s">
        <v>8320</v>
      </c>
      <c r="U1300">
        <f t="shared" si="144"/>
        <v>3</v>
      </c>
      <c r="V1300" t="str">
        <f t="shared" si="145"/>
        <v>Mar</v>
      </c>
      <c r="W1300">
        <f t="shared" si="146"/>
        <v>2016</v>
      </c>
    </row>
    <row r="1301" spans="1:23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4">
        <f t="shared" si="140"/>
        <v>42199.814340277779</v>
      </c>
      <c r="J1301">
        <v>1436902359</v>
      </c>
      <c r="K1301" s="12">
        <f t="shared" si="141"/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9">
        <f t="shared" si="142"/>
        <v>124</v>
      </c>
      <c r="R1301" s="11">
        <f t="shared" si="143"/>
        <v>135.625</v>
      </c>
      <c r="S1301" t="s">
        <v>8319</v>
      </c>
      <c r="T1301" t="s">
        <v>8320</v>
      </c>
      <c r="U1301">
        <f t="shared" si="144"/>
        <v>6</v>
      </c>
      <c r="V1301" t="str">
        <f t="shared" si="145"/>
        <v>Jun</v>
      </c>
      <c r="W1301">
        <f t="shared" si="146"/>
        <v>2015</v>
      </c>
    </row>
    <row r="1302" spans="1:23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4">
        <f t="shared" si="140"/>
        <v>42522.789583333331</v>
      </c>
      <c r="J1302">
        <v>1464807420</v>
      </c>
      <c r="K1302" s="12">
        <f t="shared" si="141"/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9">
        <f t="shared" si="142"/>
        <v>135</v>
      </c>
      <c r="R1302" s="11">
        <f t="shared" si="143"/>
        <v>168.75</v>
      </c>
      <c r="S1302" t="s">
        <v>8319</v>
      </c>
      <c r="T1302" t="s">
        <v>8320</v>
      </c>
      <c r="U1302">
        <f t="shared" si="144"/>
        <v>4</v>
      </c>
      <c r="V1302" t="str">
        <f t="shared" si="145"/>
        <v>Apr</v>
      </c>
      <c r="W1302">
        <f t="shared" si="146"/>
        <v>2016</v>
      </c>
    </row>
    <row r="1303" spans="1:23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4">
        <f t="shared" si="140"/>
        <v>42206.125</v>
      </c>
      <c r="J1303">
        <v>1437447600</v>
      </c>
      <c r="K1303" s="12">
        <f t="shared" si="141"/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9">
        <f t="shared" si="142"/>
        <v>102.75000000000001</v>
      </c>
      <c r="R1303" s="11">
        <f t="shared" si="143"/>
        <v>70.862068965517238</v>
      </c>
      <c r="S1303" t="s">
        <v>8319</v>
      </c>
      <c r="T1303" t="s">
        <v>8320</v>
      </c>
      <c r="U1303">
        <f t="shared" si="144"/>
        <v>7</v>
      </c>
      <c r="V1303" t="str">
        <f t="shared" si="145"/>
        <v>Jul</v>
      </c>
      <c r="W1303">
        <f t="shared" si="146"/>
        <v>2015</v>
      </c>
    </row>
    <row r="1304" spans="1:23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4">
        <f t="shared" si="140"/>
        <v>42705.099664351852</v>
      </c>
      <c r="J1304">
        <v>1480559011</v>
      </c>
      <c r="K1304" s="12">
        <f t="shared" si="141"/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9">
        <f t="shared" si="142"/>
        <v>100</v>
      </c>
      <c r="R1304" s="11">
        <f t="shared" si="143"/>
        <v>50</v>
      </c>
      <c r="S1304" t="s">
        <v>8319</v>
      </c>
      <c r="T1304" t="s">
        <v>8320</v>
      </c>
      <c r="U1304">
        <f t="shared" si="144"/>
        <v>11</v>
      </c>
      <c r="V1304" t="str">
        <f t="shared" si="145"/>
        <v>Nov</v>
      </c>
      <c r="W1304">
        <f t="shared" si="146"/>
        <v>2016</v>
      </c>
    </row>
    <row r="1305" spans="1:23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4">
        <f t="shared" si="140"/>
        <v>42582.458333333328</v>
      </c>
      <c r="J1305">
        <v>1469962800</v>
      </c>
      <c r="K1305" s="12">
        <f t="shared" si="141"/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9">
        <f t="shared" si="142"/>
        <v>130.26085714285716</v>
      </c>
      <c r="R1305" s="11">
        <f t="shared" si="143"/>
        <v>42.214166666666671</v>
      </c>
      <c r="S1305" t="s">
        <v>8319</v>
      </c>
      <c r="T1305" t="s">
        <v>8320</v>
      </c>
      <c r="U1305">
        <f t="shared" si="144"/>
        <v>7</v>
      </c>
      <c r="V1305" t="str">
        <f t="shared" si="145"/>
        <v>Jul</v>
      </c>
      <c r="W1305">
        <f t="shared" si="146"/>
        <v>2016</v>
      </c>
    </row>
    <row r="1306" spans="1:23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4">
        <f t="shared" si="140"/>
        <v>42807.152835648143</v>
      </c>
      <c r="J1306">
        <v>1489376405</v>
      </c>
      <c r="K1306" s="12">
        <f t="shared" si="141"/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9">
        <f t="shared" si="142"/>
        <v>39.627499999999998</v>
      </c>
      <c r="R1306" s="11">
        <f t="shared" si="143"/>
        <v>152.41346153846155</v>
      </c>
      <c r="S1306" t="s">
        <v>8321</v>
      </c>
      <c r="T1306" t="s">
        <v>8323</v>
      </c>
      <c r="U1306">
        <f t="shared" si="144"/>
        <v>1</v>
      </c>
      <c r="V1306" t="str">
        <f t="shared" si="145"/>
        <v>Jan</v>
      </c>
      <c r="W1306">
        <f t="shared" si="146"/>
        <v>2017</v>
      </c>
    </row>
    <row r="1307" spans="1:23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4">
        <f t="shared" si="140"/>
        <v>42572.729166666672</v>
      </c>
      <c r="J1307">
        <v>1469122200</v>
      </c>
      <c r="K1307" s="12">
        <f t="shared" si="141"/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9">
        <f t="shared" si="142"/>
        <v>25.976666666666663</v>
      </c>
      <c r="R1307" s="11">
        <f t="shared" si="143"/>
        <v>90.616279069767444</v>
      </c>
      <c r="S1307" t="s">
        <v>8321</v>
      </c>
      <c r="T1307" t="s">
        <v>8323</v>
      </c>
      <c r="U1307">
        <f t="shared" si="144"/>
        <v>6</v>
      </c>
      <c r="V1307" t="str">
        <f t="shared" si="145"/>
        <v>Jun</v>
      </c>
      <c r="W1307">
        <f t="shared" si="146"/>
        <v>2016</v>
      </c>
    </row>
    <row r="1308" spans="1:23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4">
        <f t="shared" si="140"/>
        <v>41977.457569444443</v>
      </c>
      <c r="J1308">
        <v>1417690734</v>
      </c>
      <c r="K1308" s="12">
        <f t="shared" si="141"/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9">
        <f t="shared" si="142"/>
        <v>65.24636363636364</v>
      </c>
      <c r="R1308" s="11">
        <f t="shared" si="143"/>
        <v>201.60393258426967</v>
      </c>
      <c r="S1308" t="s">
        <v>8321</v>
      </c>
      <c r="T1308" t="s">
        <v>8323</v>
      </c>
      <c r="U1308">
        <f t="shared" si="144"/>
        <v>11</v>
      </c>
      <c r="V1308" t="str">
        <f t="shared" si="145"/>
        <v>Nov</v>
      </c>
      <c r="W1308">
        <f t="shared" si="146"/>
        <v>2014</v>
      </c>
    </row>
    <row r="1309" spans="1:23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4">
        <f t="shared" si="140"/>
        <v>42417.503229166665</v>
      </c>
      <c r="J1309">
        <v>1455710679</v>
      </c>
      <c r="K1309" s="12">
        <f t="shared" si="141"/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9">
        <f t="shared" si="142"/>
        <v>11.514000000000001</v>
      </c>
      <c r="R1309" s="11">
        <f t="shared" si="143"/>
        <v>127.93333333333334</v>
      </c>
      <c r="S1309" t="s">
        <v>8321</v>
      </c>
      <c r="T1309" t="s">
        <v>8323</v>
      </c>
      <c r="U1309">
        <f t="shared" si="144"/>
        <v>1</v>
      </c>
      <c r="V1309" t="str">
        <f t="shared" si="145"/>
        <v>Jan</v>
      </c>
      <c r="W1309">
        <f t="shared" si="146"/>
        <v>2016</v>
      </c>
    </row>
    <row r="1310" spans="1:23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4">
        <f t="shared" si="140"/>
        <v>42651.613564814819</v>
      </c>
      <c r="J1310">
        <v>1475937812</v>
      </c>
      <c r="K1310" s="12">
        <f t="shared" si="141"/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9">
        <f t="shared" si="142"/>
        <v>11.360000000000001</v>
      </c>
      <c r="R1310" s="11">
        <f t="shared" si="143"/>
        <v>29.894736842105264</v>
      </c>
      <c r="S1310" t="s">
        <v>8321</v>
      </c>
      <c r="T1310" t="s">
        <v>8323</v>
      </c>
      <c r="U1310">
        <f t="shared" si="144"/>
        <v>8</v>
      </c>
      <c r="V1310" t="str">
        <f t="shared" si="145"/>
        <v>Aug</v>
      </c>
      <c r="W1310">
        <f t="shared" si="146"/>
        <v>2016</v>
      </c>
    </row>
    <row r="1311" spans="1:23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4">
        <f t="shared" si="140"/>
        <v>42292.882731481484</v>
      </c>
      <c r="J1311">
        <v>1444943468</v>
      </c>
      <c r="K1311" s="12">
        <f t="shared" si="141"/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9">
        <f t="shared" si="142"/>
        <v>111.99130434782609</v>
      </c>
      <c r="R1311" s="11">
        <f t="shared" si="143"/>
        <v>367.97142857142859</v>
      </c>
      <c r="S1311" t="s">
        <v>8321</v>
      </c>
      <c r="T1311" t="s">
        <v>8323</v>
      </c>
      <c r="U1311">
        <f t="shared" si="144"/>
        <v>9</v>
      </c>
      <c r="V1311" t="str">
        <f t="shared" si="145"/>
        <v>Sep</v>
      </c>
      <c r="W1311">
        <f t="shared" si="146"/>
        <v>2015</v>
      </c>
    </row>
    <row r="1312" spans="1:23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4">
        <f t="shared" si="140"/>
        <v>42601.667245370365</v>
      </c>
      <c r="J1312">
        <v>1471622450</v>
      </c>
      <c r="K1312" s="12">
        <f t="shared" si="141"/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9">
        <f t="shared" si="142"/>
        <v>15.5</v>
      </c>
      <c r="R1312" s="11">
        <f t="shared" si="143"/>
        <v>129.16666666666666</v>
      </c>
      <c r="S1312" t="s">
        <v>8321</v>
      </c>
      <c r="T1312" t="s">
        <v>8323</v>
      </c>
      <c r="U1312">
        <f t="shared" si="144"/>
        <v>7</v>
      </c>
      <c r="V1312" t="str">
        <f t="shared" si="145"/>
        <v>Jul</v>
      </c>
      <c r="W1312">
        <f t="shared" si="146"/>
        <v>2016</v>
      </c>
    </row>
    <row r="1313" spans="1:23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4">
        <f t="shared" si="140"/>
        <v>42704.843969907408</v>
      </c>
      <c r="J1313">
        <v>1480536919</v>
      </c>
      <c r="K1313" s="12">
        <f t="shared" si="141"/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9">
        <f t="shared" si="142"/>
        <v>32.027999999999999</v>
      </c>
      <c r="R1313" s="11">
        <f t="shared" si="143"/>
        <v>800.7</v>
      </c>
      <c r="S1313" t="s">
        <v>8321</v>
      </c>
      <c r="T1313" t="s">
        <v>8323</v>
      </c>
      <c r="U1313">
        <f t="shared" si="144"/>
        <v>10</v>
      </c>
      <c r="V1313" t="str">
        <f t="shared" si="145"/>
        <v>Oct</v>
      </c>
      <c r="W1313">
        <f t="shared" si="146"/>
        <v>2016</v>
      </c>
    </row>
    <row r="1314" spans="1:23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4">
        <f t="shared" si="140"/>
        <v>42112.702800925923</v>
      </c>
      <c r="J1314">
        <v>1429375922</v>
      </c>
      <c r="K1314" s="12">
        <f t="shared" si="141"/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9">
        <f t="shared" si="142"/>
        <v>0.60869565217391308</v>
      </c>
      <c r="R1314" s="11">
        <f t="shared" si="143"/>
        <v>28</v>
      </c>
      <c r="S1314" t="s">
        <v>8321</v>
      </c>
      <c r="T1314" t="s">
        <v>8323</v>
      </c>
      <c r="U1314">
        <f t="shared" si="144"/>
        <v>3</v>
      </c>
      <c r="V1314" t="str">
        <f t="shared" si="145"/>
        <v>Mar</v>
      </c>
      <c r="W1314">
        <f t="shared" si="146"/>
        <v>2015</v>
      </c>
    </row>
    <row r="1315" spans="1:23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4">
        <f t="shared" si="140"/>
        <v>42432.709652777776</v>
      </c>
      <c r="J1315">
        <v>1457024514</v>
      </c>
      <c r="K1315" s="12">
        <f t="shared" si="141"/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9">
        <f t="shared" si="142"/>
        <v>31.114999999999998</v>
      </c>
      <c r="R1315" s="11">
        <f t="shared" si="143"/>
        <v>102.01639344262296</v>
      </c>
      <c r="S1315" t="s">
        <v>8321</v>
      </c>
      <c r="T1315" t="s">
        <v>8323</v>
      </c>
      <c r="U1315">
        <f t="shared" si="144"/>
        <v>2</v>
      </c>
      <c r="V1315" t="str">
        <f t="shared" si="145"/>
        <v>Feb</v>
      </c>
      <c r="W1315">
        <f t="shared" si="146"/>
        <v>2016</v>
      </c>
    </row>
    <row r="1316" spans="1:23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4">
        <f t="shared" si="140"/>
        <v>42664.669675925921</v>
      </c>
      <c r="J1316">
        <v>1477065860</v>
      </c>
      <c r="K1316" s="12">
        <f t="shared" si="141"/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9">
        <f t="shared" si="142"/>
        <v>1.1266666666666667</v>
      </c>
      <c r="R1316" s="11">
        <f t="shared" si="143"/>
        <v>184.36363636363637</v>
      </c>
      <c r="S1316" t="s">
        <v>8321</v>
      </c>
      <c r="T1316" t="s">
        <v>8323</v>
      </c>
      <c r="U1316">
        <f t="shared" si="144"/>
        <v>8</v>
      </c>
      <c r="V1316" t="str">
        <f t="shared" si="145"/>
        <v>Aug</v>
      </c>
      <c r="W1316">
        <f t="shared" si="146"/>
        <v>2016</v>
      </c>
    </row>
    <row r="1317" spans="1:23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4">
        <f t="shared" si="140"/>
        <v>42314.041666666672</v>
      </c>
      <c r="J1317">
        <v>1446771600</v>
      </c>
      <c r="K1317" s="12">
        <f t="shared" si="141"/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9">
        <f t="shared" si="142"/>
        <v>40.404000000000003</v>
      </c>
      <c r="R1317" s="11">
        <f t="shared" si="143"/>
        <v>162.91935483870967</v>
      </c>
      <c r="S1317" t="s">
        <v>8321</v>
      </c>
      <c r="T1317" t="s">
        <v>8323</v>
      </c>
      <c r="U1317">
        <f t="shared" si="144"/>
        <v>10</v>
      </c>
      <c r="V1317" t="str">
        <f t="shared" si="145"/>
        <v>Oct</v>
      </c>
      <c r="W1317">
        <f t="shared" si="146"/>
        <v>2015</v>
      </c>
    </row>
    <row r="1318" spans="1:23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4">
        <f t="shared" si="140"/>
        <v>42428.961909722217</v>
      </c>
      <c r="J1318">
        <v>1456700709</v>
      </c>
      <c r="K1318" s="12">
        <f t="shared" si="141"/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9">
        <f t="shared" si="142"/>
        <v>1.3333333333333333E-3</v>
      </c>
      <c r="R1318" s="11">
        <f t="shared" si="143"/>
        <v>1</v>
      </c>
      <c r="S1318" t="s">
        <v>8321</v>
      </c>
      <c r="T1318" t="s">
        <v>8323</v>
      </c>
      <c r="U1318">
        <f t="shared" si="144"/>
        <v>1</v>
      </c>
      <c r="V1318" t="str">
        <f t="shared" si="145"/>
        <v>Jan</v>
      </c>
      <c r="W1318">
        <f t="shared" si="146"/>
        <v>2016</v>
      </c>
    </row>
    <row r="1319" spans="1:23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4">
        <f t="shared" si="140"/>
        <v>42572.583333333328</v>
      </c>
      <c r="J1319">
        <v>1469109600</v>
      </c>
      <c r="K1319" s="12">
        <f t="shared" si="141"/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9">
        <f t="shared" si="142"/>
        <v>5.7334999999999994</v>
      </c>
      <c r="R1319" s="11">
        <f t="shared" si="143"/>
        <v>603.52631578947364</v>
      </c>
      <c r="S1319" t="s">
        <v>8321</v>
      </c>
      <c r="T1319" t="s">
        <v>8323</v>
      </c>
      <c r="U1319">
        <f t="shared" si="144"/>
        <v>5</v>
      </c>
      <c r="V1319" t="str">
        <f t="shared" si="145"/>
        <v>May</v>
      </c>
      <c r="W1319">
        <f t="shared" si="146"/>
        <v>2016</v>
      </c>
    </row>
    <row r="1320" spans="1:23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4">
        <f t="shared" si="140"/>
        <v>42015.043657407412</v>
      </c>
      <c r="J1320">
        <v>1420938172</v>
      </c>
      <c r="K1320" s="12">
        <f t="shared" si="141"/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9">
        <f t="shared" si="142"/>
        <v>15.324999999999999</v>
      </c>
      <c r="R1320" s="11">
        <f t="shared" si="143"/>
        <v>45.407407407407405</v>
      </c>
      <c r="S1320" t="s">
        <v>8321</v>
      </c>
      <c r="T1320" t="s">
        <v>8323</v>
      </c>
      <c r="U1320">
        <f t="shared" si="144"/>
        <v>12</v>
      </c>
      <c r="V1320" t="str">
        <f t="shared" si="145"/>
        <v>Dec</v>
      </c>
      <c r="W1320">
        <f t="shared" si="146"/>
        <v>2014</v>
      </c>
    </row>
    <row r="1321" spans="1:23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4">
        <f t="shared" si="140"/>
        <v>41831.666666666664</v>
      </c>
      <c r="J1321">
        <v>1405094400</v>
      </c>
      <c r="K1321" s="12">
        <f t="shared" si="141"/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9">
        <f t="shared" si="142"/>
        <v>15.103448275862069</v>
      </c>
      <c r="R1321" s="11">
        <f t="shared" si="143"/>
        <v>97.333333333333329</v>
      </c>
      <c r="S1321" t="s">
        <v>8321</v>
      </c>
      <c r="T1321" t="s">
        <v>8323</v>
      </c>
      <c r="U1321">
        <f t="shared" si="144"/>
        <v>6</v>
      </c>
      <c r="V1321" t="str">
        <f t="shared" si="145"/>
        <v>Jun</v>
      </c>
      <c r="W1321">
        <f t="shared" si="146"/>
        <v>2014</v>
      </c>
    </row>
    <row r="1322" spans="1:23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4">
        <f t="shared" si="140"/>
        <v>42734.958333333328</v>
      </c>
      <c r="J1322">
        <v>1483138800</v>
      </c>
      <c r="K1322" s="12">
        <f t="shared" si="141"/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9">
        <f t="shared" si="142"/>
        <v>0.503</v>
      </c>
      <c r="R1322" s="11">
        <f t="shared" si="143"/>
        <v>167.66666666666666</v>
      </c>
      <c r="S1322" t="s">
        <v>8321</v>
      </c>
      <c r="T1322" t="s">
        <v>8323</v>
      </c>
      <c r="U1322">
        <f t="shared" si="144"/>
        <v>12</v>
      </c>
      <c r="V1322" t="str">
        <f t="shared" si="145"/>
        <v>Dec</v>
      </c>
      <c r="W1322">
        <f t="shared" si="146"/>
        <v>2016</v>
      </c>
    </row>
    <row r="1323" spans="1:23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4">
        <f t="shared" si="140"/>
        <v>42727.74927083333</v>
      </c>
      <c r="J1323">
        <v>1482515937</v>
      </c>
      <c r="K1323" s="12">
        <f t="shared" si="141"/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9">
        <f t="shared" si="142"/>
        <v>1.3028138528138529</v>
      </c>
      <c r="R1323" s="11">
        <f t="shared" si="143"/>
        <v>859.85714285714289</v>
      </c>
      <c r="S1323" t="s">
        <v>8321</v>
      </c>
      <c r="T1323" t="s">
        <v>8323</v>
      </c>
      <c r="U1323">
        <f t="shared" si="144"/>
        <v>11</v>
      </c>
      <c r="V1323" t="str">
        <f t="shared" si="145"/>
        <v>Nov</v>
      </c>
      <c r="W1323">
        <f t="shared" si="146"/>
        <v>2016</v>
      </c>
    </row>
    <row r="1324" spans="1:23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4">
        <f t="shared" si="140"/>
        <v>42145.656539351854</v>
      </c>
      <c r="J1324">
        <v>1432223125</v>
      </c>
      <c r="K1324" s="12">
        <f t="shared" si="141"/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9">
        <f t="shared" si="142"/>
        <v>0.30285714285714288</v>
      </c>
      <c r="R1324" s="11">
        <f t="shared" si="143"/>
        <v>26.5</v>
      </c>
      <c r="S1324" t="s">
        <v>8321</v>
      </c>
      <c r="T1324" t="s">
        <v>8323</v>
      </c>
      <c r="U1324">
        <f t="shared" si="144"/>
        <v>4</v>
      </c>
      <c r="V1324" t="str">
        <f t="shared" si="145"/>
        <v>Apr</v>
      </c>
      <c r="W1324">
        <f t="shared" si="146"/>
        <v>2015</v>
      </c>
    </row>
    <row r="1325" spans="1:23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4">
        <f t="shared" si="140"/>
        <v>42486.288194444445</v>
      </c>
      <c r="J1325">
        <v>1461653700</v>
      </c>
      <c r="K1325" s="12">
        <f t="shared" si="141"/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9">
        <f t="shared" si="142"/>
        <v>8.8800000000000008</v>
      </c>
      <c r="R1325" s="11">
        <f t="shared" si="143"/>
        <v>30.272727272727273</v>
      </c>
      <c r="S1325" t="s">
        <v>8321</v>
      </c>
      <c r="T1325" t="s">
        <v>8323</v>
      </c>
      <c r="U1325">
        <f t="shared" si="144"/>
        <v>3</v>
      </c>
      <c r="V1325" t="str">
        <f t="shared" si="145"/>
        <v>Mar</v>
      </c>
      <c r="W1325">
        <f t="shared" si="146"/>
        <v>2016</v>
      </c>
    </row>
    <row r="1326" spans="1:23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4">
        <f t="shared" si="140"/>
        <v>42656.633703703701</v>
      </c>
      <c r="J1326">
        <v>1476371552</v>
      </c>
      <c r="K1326" s="12">
        <f t="shared" si="141"/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9">
        <f t="shared" si="142"/>
        <v>9.84</v>
      </c>
      <c r="R1326" s="11">
        <f t="shared" si="143"/>
        <v>54.666666666666664</v>
      </c>
      <c r="S1326" t="s">
        <v>8321</v>
      </c>
      <c r="T1326" t="s">
        <v>8323</v>
      </c>
      <c r="U1326">
        <f t="shared" si="144"/>
        <v>9</v>
      </c>
      <c r="V1326" t="str">
        <f t="shared" si="145"/>
        <v>Sep</v>
      </c>
      <c r="W1326">
        <f t="shared" si="146"/>
        <v>2016</v>
      </c>
    </row>
    <row r="1327" spans="1:23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4">
        <f t="shared" si="140"/>
        <v>42734.086053240739</v>
      </c>
      <c r="J1327">
        <v>1483063435</v>
      </c>
      <c r="K1327" s="12">
        <f t="shared" si="141"/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9">
        <f t="shared" si="142"/>
        <v>2.4299999999999997</v>
      </c>
      <c r="R1327" s="11">
        <f t="shared" si="143"/>
        <v>60.75</v>
      </c>
      <c r="S1327" t="s">
        <v>8321</v>
      </c>
      <c r="T1327" t="s">
        <v>8323</v>
      </c>
      <c r="U1327">
        <f t="shared" si="144"/>
        <v>11</v>
      </c>
      <c r="V1327" t="str">
        <f t="shared" si="145"/>
        <v>Nov</v>
      </c>
      <c r="W1327">
        <f t="shared" si="146"/>
        <v>2016</v>
      </c>
    </row>
    <row r="1328" spans="1:23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4">
        <f t="shared" si="140"/>
        <v>42019.791990740734</v>
      </c>
      <c r="J1328">
        <v>1421348428</v>
      </c>
      <c r="K1328" s="12">
        <f t="shared" si="141"/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9">
        <f t="shared" si="142"/>
        <v>1.1299999999999999</v>
      </c>
      <c r="R1328" s="11">
        <f t="shared" si="143"/>
        <v>102.72727272727273</v>
      </c>
      <c r="S1328" t="s">
        <v>8321</v>
      </c>
      <c r="T1328" t="s">
        <v>8323</v>
      </c>
      <c r="U1328">
        <f t="shared" si="144"/>
        <v>12</v>
      </c>
      <c r="V1328" t="str">
        <f t="shared" si="145"/>
        <v>Dec</v>
      </c>
      <c r="W1328">
        <f t="shared" si="146"/>
        <v>2014</v>
      </c>
    </row>
    <row r="1329" spans="1:23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4">
        <f t="shared" si="140"/>
        <v>42153.678645833337</v>
      </c>
      <c r="J1329">
        <v>1432916235</v>
      </c>
      <c r="K1329" s="12">
        <f t="shared" si="141"/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9">
        <f t="shared" si="142"/>
        <v>3.5520833333333335</v>
      </c>
      <c r="R1329" s="11">
        <f t="shared" si="143"/>
        <v>41.585365853658537</v>
      </c>
      <c r="S1329" t="s">
        <v>8321</v>
      </c>
      <c r="T1329" t="s">
        <v>8323</v>
      </c>
      <c r="U1329">
        <f t="shared" si="144"/>
        <v>4</v>
      </c>
      <c r="V1329" t="str">
        <f t="shared" si="145"/>
        <v>Apr</v>
      </c>
      <c r="W1329">
        <f t="shared" si="146"/>
        <v>2015</v>
      </c>
    </row>
    <row r="1330" spans="1:23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4">
        <f t="shared" si="140"/>
        <v>42657.642754629633</v>
      </c>
      <c r="J1330">
        <v>1476458734</v>
      </c>
      <c r="K1330" s="12">
        <f t="shared" si="141"/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9">
        <f t="shared" si="142"/>
        <v>2.3306666666666667</v>
      </c>
      <c r="R1330" s="11">
        <f t="shared" si="143"/>
        <v>116.53333333333333</v>
      </c>
      <c r="S1330" t="s">
        <v>8321</v>
      </c>
      <c r="T1330" t="s">
        <v>8323</v>
      </c>
      <c r="U1330">
        <f t="shared" si="144"/>
        <v>8</v>
      </c>
      <c r="V1330" t="str">
        <f t="shared" si="145"/>
        <v>Aug</v>
      </c>
      <c r="W1330">
        <f t="shared" si="146"/>
        <v>2016</v>
      </c>
    </row>
    <row r="1331" spans="1:23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4">
        <f t="shared" si="140"/>
        <v>41975.263252314813</v>
      </c>
      <c r="J1331">
        <v>1417501145</v>
      </c>
      <c r="K1331" s="12">
        <f t="shared" si="141"/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9">
        <f t="shared" si="142"/>
        <v>0.81600000000000006</v>
      </c>
      <c r="R1331" s="11">
        <f t="shared" si="143"/>
        <v>45.333333333333336</v>
      </c>
      <c r="S1331" t="s">
        <v>8321</v>
      </c>
      <c r="T1331" t="s">
        <v>8323</v>
      </c>
      <c r="U1331">
        <f t="shared" si="144"/>
        <v>10</v>
      </c>
      <c r="V1331" t="str">
        <f t="shared" si="145"/>
        <v>Oct</v>
      </c>
      <c r="W1331">
        <f t="shared" si="146"/>
        <v>2014</v>
      </c>
    </row>
    <row r="1332" spans="1:23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4">
        <f t="shared" si="140"/>
        <v>42553.166666666672</v>
      </c>
      <c r="J1332">
        <v>1467432000</v>
      </c>
      <c r="K1332" s="12">
        <f t="shared" si="141"/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9">
        <f t="shared" si="142"/>
        <v>22.494285714285713</v>
      </c>
      <c r="R1332" s="11">
        <f t="shared" si="143"/>
        <v>157.46</v>
      </c>
      <c r="S1332" t="s">
        <v>8321</v>
      </c>
      <c r="T1332" t="s">
        <v>8323</v>
      </c>
      <c r="U1332">
        <f t="shared" si="144"/>
        <v>6</v>
      </c>
      <c r="V1332" t="str">
        <f t="shared" si="145"/>
        <v>Jun</v>
      </c>
      <c r="W1332">
        <f t="shared" si="146"/>
        <v>2016</v>
      </c>
    </row>
    <row r="1333" spans="1:23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4">
        <f t="shared" si="140"/>
        <v>42599.50409722222</v>
      </c>
      <c r="J1333">
        <v>1471435554</v>
      </c>
      <c r="K1333" s="12">
        <f t="shared" si="141"/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9">
        <f t="shared" si="142"/>
        <v>1.3668</v>
      </c>
      <c r="R1333" s="11">
        <f t="shared" si="143"/>
        <v>100.5</v>
      </c>
      <c r="S1333" t="s">
        <v>8321</v>
      </c>
      <c r="T1333" t="s">
        <v>8323</v>
      </c>
      <c r="U1333">
        <f t="shared" si="144"/>
        <v>7</v>
      </c>
      <c r="V1333" t="str">
        <f t="shared" si="145"/>
        <v>Jul</v>
      </c>
      <c r="W1333">
        <f t="shared" si="146"/>
        <v>2016</v>
      </c>
    </row>
    <row r="1334" spans="1:23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4">
        <f t="shared" si="140"/>
        <v>42762.060277777782</v>
      </c>
      <c r="J1334">
        <v>1485480408</v>
      </c>
      <c r="K1334" s="12">
        <f t="shared" si="141"/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9">
        <f t="shared" si="142"/>
        <v>0</v>
      </c>
      <c r="R1334" s="11" t="e">
        <f t="shared" si="143"/>
        <v>#DIV/0!</v>
      </c>
      <c r="S1334" t="s">
        <v>8321</v>
      </c>
      <c r="T1334" t="s">
        <v>8323</v>
      </c>
      <c r="U1334">
        <f t="shared" si="144"/>
        <v>12</v>
      </c>
      <c r="V1334" t="str">
        <f t="shared" si="145"/>
        <v>Dec</v>
      </c>
      <c r="W1334">
        <f t="shared" si="146"/>
        <v>2016</v>
      </c>
    </row>
    <row r="1335" spans="1:23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4">
        <f t="shared" si="140"/>
        <v>41836.106770833336</v>
      </c>
      <c r="J1335">
        <v>1405478025</v>
      </c>
      <c r="K1335" s="12">
        <f t="shared" si="141"/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9">
        <f t="shared" si="142"/>
        <v>0</v>
      </c>
      <c r="R1335" s="11" t="e">
        <f t="shared" si="143"/>
        <v>#DIV/0!</v>
      </c>
      <c r="S1335" t="s">
        <v>8321</v>
      </c>
      <c r="T1335" t="s">
        <v>8323</v>
      </c>
      <c r="U1335">
        <f t="shared" si="144"/>
        <v>6</v>
      </c>
      <c r="V1335" t="str">
        <f t="shared" si="145"/>
        <v>Jun</v>
      </c>
      <c r="W1335">
        <f t="shared" si="146"/>
        <v>2014</v>
      </c>
    </row>
    <row r="1336" spans="1:23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4">
        <f t="shared" si="140"/>
        <v>42440.774155092593</v>
      </c>
      <c r="J1336">
        <v>1457721287</v>
      </c>
      <c r="K1336" s="12">
        <f t="shared" si="141"/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9">
        <f t="shared" si="142"/>
        <v>10.754135338345865</v>
      </c>
      <c r="R1336" s="11">
        <f t="shared" si="143"/>
        <v>51.822463768115945</v>
      </c>
      <c r="S1336" t="s">
        <v>8321</v>
      </c>
      <c r="T1336" t="s">
        <v>8323</v>
      </c>
      <c r="U1336">
        <f t="shared" si="144"/>
        <v>2</v>
      </c>
      <c r="V1336" t="str">
        <f t="shared" si="145"/>
        <v>Feb</v>
      </c>
      <c r="W1336">
        <f t="shared" si="146"/>
        <v>2016</v>
      </c>
    </row>
    <row r="1337" spans="1:23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4">
        <f t="shared" si="140"/>
        <v>42343.936365740738</v>
      </c>
      <c r="J1337">
        <v>1449354502</v>
      </c>
      <c r="K1337" s="12">
        <f t="shared" si="141"/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9">
        <f t="shared" si="142"/>
        <v>19.759999999999998</v>
      </c>
      <c r="R1337" s="11">
        <f t="shared" si="143"/>
        <v>308.75</v>
      </c>
      <c r="S1337" t="s">
        <v>8321</v>
      </c>
      <c r="T1337" t="s">
        <v>8323</v>
      </c>
      <c r="U1337">
        <f t="shared" si="144"/>
        <v>11</v>
      </c>
      <c r="V1337" t="str">
        <f t="shared" si="145"/>
        <v>Nov</v>
      </c>
      <c r="W1337">
        <f t="shared" si="146"/>
        <v>2015</v>
      </c>
    </row>
    <row r="1338" spans="1:23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4">
        <f t="shared" si="140"/>
        <v>41990.863750000004</v>
      </c>
      <c r="J1338">
        <v>1418849028</v>
      </c>
      <c r="K1338" s="12">
        <f t="shared" si="141"/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9">
        <f t="shared" si="142"/>
        <v>84.946999999999989</v>
      </c>
      <c r="R1338" s="11">
        <f t="shared" si="143"/>
        <v>379.22767857142856</v>
      </c>
      <c r="S1338" t="s">
        <v>8321</v>
      </c>
      <c r="T1338" t="s">
        <v>8323</v>
      </c>
      <c r="U1338">
        <f t="shared" si="144"/>
        <v>11</v>
      </c>
      <c r="V1338" t="str">
        <f t="shared" si="145"/>
        <v>Nov</v>
      </c>
      <c r="W1338">
        <f t="shared" si="146"/>
        <v>2014</v>
      </c>
    </row>
    <row r="1339" spans="1:23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4">
        <f t="shared" si="140"/>
        <v>42797.577303240745</v>
      </c>
      <c r="J1339">
        <v>1488549079</v>
      </c>
      <c r="K1339" s="12">
        <f t="shared" si="141"/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9">
        <f t="shared" si="142"/>
        <v>49.381999999999998</v>
      </c>
      <c r="R1339" s="11">
        <f t="shared" si="143"/>
        <v>176.36428571428573</v>
      </c>
      <c r="S1339" t="s">
        <v>8321</v>
      </c>
      <c r="T1339" t="s">
        <v>8323</v>
      </c>
      <c r="U1339">
        <f t="shared" si="144"/>
        <v>2</v>
      </c>
      <c r="V1339" t="str">
        <f t="shared" si="145"/>
        <v>Feb</v>
      </c>
      <c r="W1339">
        <f t="shared" si="146"/>
        <v>2017</v>
      </c>
    </row>
    <row r="1340" spans="1:23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4">
        <f t="shared" si="140"/>
        <v>42218.803622685184</v>
      </c>
      <c r="J1340">
        <v>1438543033</v>
      </c>
      <c r="K1340" s="12">
        <f t="shared" si="141"/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9">
        <f t="shared" si="142"/>
        <v>3.3033333333333332</v>
      </c>
      <c r="R1340" s="11">
        <f t="shared" si="143"/>
        <v>66.066666666666663</v>
      </c>
      <c r="S1340" t="s">
        <v>8321</v>
      </c>
      <c r="T1340" t="s">
        <v>8323</v>
      </c>
      <c r="U1340">
        <f t="shared" si="144"/>
        <v>7</v>
      </c>
      <c r="V1340" t="str">
        <f t="shared" si="145"/>
        <v>Jul</v>
      </c>
      <c r="W1340">
        <f t="shared" si="146"/>
        <v>2015</v>
      </c>
    </row>
    <row r="1341" spans="1:23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4">
        <f t="shared" si="140"/>
        <v>41981.688831018517</v>
      </c>
      <c r="J1341">
        <v>1418056315</v>
      </c>
      <c r="K1341" s="12">
        <f t="shared" si="141"/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9">
        <f t="shared" si="142"/>
        <v>6.6339999999999995</v>
      </c>
      <c r="R1341" s="11">
        <f t="shared" si="143"/>
        <v>89.648648648648646</v>
      </c>
      <c r="S1341" t="s">
        <v>8321</v>
      </c>
      <c r="T1341" t="s">
        <v>8323</v>
      </c>
      <c r="U1341">
        <f t="shared" si="144"/>
        <v>10</v>
      </c>
      <c r="V1341" t="str">
        <f t="shared" si="145"/>
        <v>Oct</v>
      </c>
      <c r="W1341">
        <f t="shared" si="146"/>
        <v>2014</v>
      </c>
    </row>
    <row r="1342" spans="1:23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4">
        <f t="shared" si="140"/>
        <v>41866.595520833333</v>
      </c>
      <c r="J1342">
        <v>1408112253</v>
      </c>
      <c r="K1342" s="12">
        <f t="shared" si="141"/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9">
        <f t="shared" si="142"/>
        <v>0</v>
      </c>
      <c r="R1342" s="11" t="e">
        <f t="shared" si="143"/>
        <v>#DIV/0!</v>
      </c>
      <c r="S1342" t="s">
        <v>8321</v>
      </c>
      <c r="T1342" t="s">
        <v>8323</v>
      </c>
      <c r="U1342">
        <f t="shared" si="144"/>
        <v>7</v>
      </c>
      <c r="V1342" t="str">
        <f t="shared" si="145"/>
        <v>Jul</v>
      </c>
      <c r="W1342">
        <f t="shared" si="146"/>
        <v>2014</v>
      </c>
    </row>
    <row r="1343" spans="1:23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4">
        <f t="shared" si="140"/>
        <v>42644.624039351853</v>
      </c>
      <c r="J1343">
        <v>1475333917</v>
      </c>
      <c r="K1343" s="12">
        <f t="shared" si="141"/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9">
        <f t="shared" si="142"/>
        <v>70.36</v>
      </c>
      <c r="R1343" s="11">
        <f t="shared" si="143"/>
        <v>382.39130434782606</v>
      </c>
      <c r="S1343" t="s">
        <v>8321</v>
      </c>
      <c r="T1343" t="s">
        <v>8323</v>
      </c>
      <c r="U1343">
        <f t="shared" si="144"/>
        <v>8</v>
      </c>
      <c r="V1343" t="str">
        <f t="shared" si="145"/>
        <v>Aug</v>
      </c>
      <c r="W1343">
        <f t="shared" si="146"/>
        <v>2016</v>
      </c>
    </row>
    <row r="1344" spans="1:23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4">
        <f t="shared" si="140"/>
        <v>42202.816423611104</v>
      </c>
      <c r="J1344">
        <v>1437161739</v>
      </c>
      <c r="K1344" s="12">
        <f t="shared" si="141"/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9">
        <f t="shared" si="142"/>
        <v>0.2</v>
      </c>
      <c r="R1344" s="11">
        <f t="shared" si="143"/>
        <v>100</v>
      </c>
      <c r="S1344" t="s">
        <v>8321</v>
      </c>
      <c r="T1344" t="s">
        <v>8323</v>
      </c>
      <c r="U1344">
        <f t="shared" si="144"/>
        <v>6</v>
      </c>
      <c r="V1344" t="str">
        <f t="shared" si="145"/>
        <v>Jun</v>
      </c>
      <c r="W1344">
        <f t="shared" si="146"/>
        <v>2015</v>
      </c>
    </row>
    <row r="1345" spans="1:23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4">
        <f t="shared" si="140"/>
        <v>42601.165972222225</v>
      </c>
      <c r="J1345">
        <v>1471579140</v>
      </c>
      <c r="K1345" s="12">
        <f t="shared" si="141"/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9">
        <f t="shared" si="142"/>
        <v>102.298</v>
      </c>
      <c r="R1345" s="11">
        <f t="shared" si="143"/>
        <v>158.35603715170279</v>
      </c>
      <c r="S1345" t="s">
        <v>8321</v>
      </c>
      <c r="T1345" t="s">
        <v>8323</v>
      </c>
      <c r="U1345">
        <f t="shared" si="144"/>
        <v>6</v>
      </c>
      <c r="V1345" t="str">
        <f t="shared" si="145"/>
        <v>Jun</v>
      </c>
      <c r="W1345">
        <f t="shared" si="146"/>
        <v>2016</v>
      </c>
    </row>
    <row r="1346" spans="1:23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4">
        <f t="shared" si="140"/>
        <v>42551.789803240739</v>
      </c>
      <c r="J1346">
        <v>1467313039</v>
      </c>
      <c r="K1346" s="12">
        <f t="shared" si="141"/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9">
        <f t="shared" si="142"/>
        <v>377.73333333333335</v>
      </c>
      <c r="R1346" s="11">
        <f t="shared" si="143"/>
        <v>40.762589928057551</v>
      </c>
      <c r="S1346" t="s">
        <v>8324</v>
      </c>
      <c r="T1346" t="s">
        <v>8325</v>
      </c>
      <c r="U1346">
        <f t="shared" si="144"/>
        <v>6</v>
      </c>
      <c r="V1346" t="str">
        <f t="shared" si="145"/>
        <v>Jun</v>
      </c>
      <c r="W1346">
        <f t="shared" si="146"/>
        <v>2016</v>
      </c>
    </row>
    <row r="1347" spans="1:23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4">
        <f t="shared" ref="I1347:I1410" si="147">(((J1347/60)/60)/24)+DATE(1970,1,1)</f>
        <v>41834.814340277779</v>
      </c>
      <c r="J1347">
        <v>1405366359</v>
      </c>
      <c r="K1347" s="12">
        <f t="shared" ref="K1347:K1410" si="148">(((L1347/60)/60)/24)+DATE(1970,1,1)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9">
        <f t="shared" ref="Q1347:Q1410" si="149">(E1347/D1347)*100</f>
        <v>125</v>
      </c>
      <c r="R1347" s="11">
        <f t="shared" ref="R1347:R1410" si="150">E1347/N1347</f>
        <v>53.571428571428569</v>
      </c>
      <c r="S1347" t="s">
        <v>8324</v>
      </c>
      <c r="T1347" t="s">
        <v>8325</v>
      </c>
      <c r="U1347">
        <f t="shared" ref="U1347:U1410" si="151">MONTH(K1347)</f>
        <v>6</v>
      </c>
      <c r="V1347" t="str">
        <f t="shared" ref="V1347:V1410" si="152">TEXT(U1347*29, "mmm")</f>
        <v>Jun</v>
      </c>
      <c r="W1347">
        <f t="shared" ref="W1347:W1410" si="153">YEAR(K1347)</f>
        <v>2014</v>
      </c>
    </row>
    <row r="1348" spans="1:23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4">
        <f t="shared" si="147"/>
        <v>41452.075821759259</v>
      </c>
      <c r="J1348">
        <v>1372297751</v>
      </c>
      <c r="K1348" s="12">
        <f t="shared" si="148"/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9">
        <f t="shared" si="149"/>
        <v>147.32653061224491</v>
      </c>
      <c r="R1348" s="11">
        <f t="shared" si="150"/>
        <v>48.449664429530202</v>
      </c>
      <c r="S1348" t="s">
        <v>8324</v>
      </c>
      <c r="T1348" t="s">
        <v>8325</v>
      </c>
      <c r="U1348">
        <f t="shared" si="151"/>
        <v>5</v>
      </c>
      <c r="V1348" t="str">
        <f t="shared" si="152"/>
        <v>May</v>
      </c>
      <c r="W1348">
        <f t="shared" si="153"/>
        <v>2013</v>
      </c>
    </row>
    <row r="1349" spans="1:23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4">
        <f t="shared" si="147"/>
        <v>42070.638020833328</v>
      </c>
      <c r="J1349">
        <v>1425741525</v>
      </c>
      <c r="K1349" s="12">
        <f t="shared" si="148"/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9">
        <f t="shared" si="149"/>
        <v>102.2</v>
      </c>
      <c r="R1349" s="11">
        <f t="shared" si="150"/>
        <v>82.41935483870968</v>
      </c>
      <c r="S1349" t="s">
        <v>8324</v>
      </c>
      <c r="T1349" t="s">
        <v>8325</v>
      </c>
      <c r="U1349">
        <f t="shared" si="151"/>
        <v>2</v>
      </c>
      <c r="V1349" t="str">
        <f t="shared" si="152"/>
        <v>Feb</v>
      </c>
      <c r="W1349">
        <f t="shared" si="153"/>
        <v>2015</v>
      </c>
    </row>
    <row r="1350" spans="1:23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4">
        <f t="shared" si="147"/>
        <v>41991.506168981476</v>
      </c>
      <c r="J1350">
        <v>1418904533</v>
      </c>
      <c r="K1350" s="12">
        <f t="shared" si="148"/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9">
        <f t="shared" si="149"/>
        <v>101.8723404255319</v>
      </c>
      <c r="R1350" s="11">
        <f t="shared" si="150"/>
        <v>230.19230769230768</v>
      </c>
      <c r="S1350" t="s">
        <v>8324</v>
      </c>
      <c r="T1350" t="s">
        <v>8325</v>
      </c>
      <c r="U1350">
        <f t="shared" si="151"/>
        <v>11</v>
      </c>
      <c r="V1350" t="str">
        <f t="shared" si="152"/>
        <v>Nov</v>
      </c>
      <c r="W1350">
        <f t="shared" si="153"/>
        <v>2014</v>
      </c>
    </row>
    <row r="1351" spans="1:23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4">
        <f t="shared" si="147"/>
        <v>42354.290972222225</v>
      </c>
      <c r="J1351">
        <v>1450249140</v>
      </c>
      <c r="K1351" s="12">
        <f t="shared" si="148"/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9">
        <f t="shared" si="149"/>
        <v>204.2</v>
      </c>
      <c r="R1351" s="11">
        <f t="shared" si="150"/>
        <v>59.360465116279073</v>
      </c>
      <c r="S1351" t="s">
        <v>8324</v>
      </c>
      <c r="T1351" t="s">
        <v>8325</v>
      </c>
      <c r="U1351">
        <f t="shared" si="151"/>
        <v>11</v>
      </c>
      <c r="V1351" t="str">
        <f t="shared" si="152"/>
        <v>Nov</v>
      </c>
      <c r="W1351">
        <f t="shared" si="153"/>
        <v>2015</v>
      </c>
    </row>
    <row r="1352" spans="1:23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4">
        <f t="shared" si="147"/>
        <v>42364.013124999998</v>
      </c>
      <c r="J1352">
        <v>1451089134</v>
      </c>
      <c r="K1352" s="12">
        <f t="shared" si="148"/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9">
        <f t="shared" si="149"/>
        <v>104.05</v>
      </c>
      <c r="R1352" s="11">
        <f t="shared" si="150"/>
        <v>66.698717948717942</v>
      </c>
      <c r="S1352" t="s">
        <v>8324</v>
      </c>
      <c r="T1352" t="s">
        <v>8325</v>
      </c>
      <c r="U1352">
        <f t="shared" si="151"/>
        <v>11</v>
      </c>
      <c r="V1352" t="str">
        <f t="shared" si="152"/>
        <v>Nov</v>
      </c>
      <c r="W1352">
        <f t="shared" si="153"/>
        <v>2015</v>
      </c>
    </row>
    <row r="1353" spans="1:23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4">
        <f t="shared" si="147"/>
        <v>42412.74009259259</v>
      </c>
      <c r="J1353">
        <v>1455299144</v>
      </c>
      <c r="K1353" s="12">
        <f t="shared" si="148"/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9">
        <f t="shared" si="149"/>
        <v>101.265</v>
      </c>
      <c r="R1353" s="11">
        <f t="shared" si="150"/>
        <v>168.77500000000001</v>
      </c>
      <c r="S1353" t="s">
        <v>8324</v>
      </c>
      <c r="T1353" t="s">
        <v>8325</v>
      </c>
      <c r="U1353">
        <f t="shared" si="151"/>
        <v>1</v>
      </c>
      <c r="V1353" t="str">
        <f t="shared" si="152"/>
        <v>Jan</v>
      </c>
      <c r="W1353">
        <f t="shared" si="153"/>
        <v>2016</v>
      </c>
    </row>
    <row r="1354" spans="1:23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4">
        <f t="shared" si="147"/>
        <v>42252.165972222225</v>
      </c>
      <c r="J1354">
        <v>1441425540</v>
      </c>
      <c r="K1354" s="12">
        <f t="shared" si="148"/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9">
        <f t="shared" si="149"/>
        <v>136.13999999999999</v>
      </c>
      <c r="R1354" s="11">
        <f t="shared" si="150"/>
        <v>59.973568281938327</v>
      </c>
      <c r="S1354" t="s">
        <v>8324</v>
      </c>
      <c r="T1354" t="s">
        <v>8325</v>
      </c>
      <c r="U1354">
        <f t="shared" si="151"/>
        <v>7</v>
      </c>
      <c r="V1354" t="str">
        <f t="shared" si="152"/>
        <v>Jul</v>
      </c>
      <c r="W1354">
        <f t="shared" si="153"/>
        <v>2015</v>
      </c>
    </row>
    <row r="1355" spans="1:23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4">
        <f t="shared" si="147"/>
        <v>41344</v>
      </c>
      <c r="J1355">
        <v>1362960000</v>
      </c>
      <c r="K1355" s="12">
        <f t="shared" si="148"/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9">
        <f t="shared" si="149"/>
        <v>133.6</v>
      </c>
      <c r="R1355" s="11">
        <f t="shared" si="150"/>
        <v>31.80952380952381</v>
      </c>
      <c r="S1355" t="s">
        <v>8324</v>
      </c>
      <c r="T1355" t="s">
        <v>8325</v>
      </c>
      <c r="U1355">
        <f t="shared" si="151"/>
        <v>2</v>
      </c>
      <c r="V1355" t="str">
        <f t="shared" si="152"/>
        <v>Feb</v>
      </c>
      <c r="W1355">
        <f t="shared" si="153"/>
        <v>2013</v>
      </c>
    </row>
    <row r="1356" spans="1:23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4">
        <f t="shared" si="147"/>
        <v>42532.807627314818</v>
      </c>
      <c r="J1356">
        <v>1465672979</v>
      </c>
      <c r="K1356" s="12">
        <f t="shared" si="148"/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9">
        <f t="shared" si="149"/>
        <v>130.25</v>
      </c>
      <c r="R1356" s="11">
        <f t="shared" si="150"/>
        <v>24.421875</v>
      </c>
      <c r="S1356" t="s">
        <v>8324</v>
      </c>
      <c r="T1356" t="s">
        <v>8325</v>
      </c>
      <c r="U1356">
        <f t="shared" si="151"/>
        <v>5</v>
      </c>
      <c r="V1356" t="str">
        <f t="shared" si="152"/>
        <v>May</v>
      </c>
      <c r="W1356">
        <f t="shared" si="153"/>
        <v>2016</v>
      </c>
    </row>
    <row r="1357" spans="1:23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4">
        <f t="shared" si="147"/>
        <v>41243.416666666664</v>
      </c>
      <c r="J1357">
        <v>1354269600</v>
      </c>
      <c r="K1357" s="12">
        <f t="shared" si="148"/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9">
        <f t="shared" si="149"/>
        <v>122.67999999999999</v>
      </c>
      <c r="R1357" s="11">
        <f t="shared" si="150"/>
        <v>25.347107438016529</v>
      </c>
      <c r="S1357" t="s">
        <v>8324</v>
      </c>
      <c r="T1357" t="s">
        <v>8325</v>
      </c>
      <c r="U1357">
        <f t="shared" si="151"/>
        <v>10</v>
      </c>
      <c r="V1357" t="str">
        <f t="shared" si="152"/>
        <v>Oct</v>
      </c>
      <c r="W1357">
        <f t="shared" si="153"/>
        <v>2012</v>
      </c>
    </row>
    <row r="1358" spans="1:23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4">
        <f t="shared" si="147"/>
        <v>41460.038888888892</v>
      </c>
      <c r="J1358">
        <v>1372985760</v>
      </c>
      <c r="K1358" s="12">
        <f t="shared" si="148"/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9">
        <f t="shared" si="149"/>
        <v>182.81058823529412</v>
      </c>
      <c r="R1358" s="11">
        <f t="shared" si="150"/>
        <v>71.443218390804603</v>
      </c>
      <c r="S1358" t="s">
        <v>8324</v>
      </c>
      <c r="T1358" t="s">
        <v>8325</v>
      </c>
      <c r="U1358">
        <f t="shared" si="151"/>
        <v>6</v>
      </c>
      <c r="V1358" t="str">
        <f t="shared" si="152"/>
        <v>Jun</v>
      </c>
      <c r="W1358">
        <f t="shared" si="153"/>
        <v>2013</v>
      </c>
    </row>
    <row r="1359" spans="1:23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4">
        <f t="shared" si="147"/>
        <v>41334.249305555553</v>
      </c>
      <c r="J1359">
        <v>1362117540</v>
      </c>
      <c r="K1359" s="12">
        <f t="shared" si="148"/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9">
        <f t="shared" si="149"/>
        <v>125.29999999999998</v>
      </c>
      <c r="R1359" s="11">
        <f t="shared" si="150"/>
        <v>38.553846153846152</v>
      </c>
      <c r="S1359" t="s">
        <v>8324</v>
      </c>
      <c r="T1359" t="s">
        <v>8325</v>
      </c>
      <c r="U1359">
        <f t="shared" si="151"/>
        <v>1</v>
      </c>
      <c r="V1359" t="str">
        <f t="shared" si="152"/>
        <v>Jan</v>
      </c>
      <c r="W1359">
        <f t="shared" si="153"/>
        <v>2013</v>
      </c>
    </row>
    <row r="1360" spans="1:23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4">
        <f t="shared" si="147"/>
        <v>40719.570868055554</v>
      </c>
      <c r="J1360">
        <v>1309009323</v>
      </c>
      <c r="K1360" s="12">
        <f t="shared" si="148"/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9">
        <f t="shared" si="149"/>
        <v>111.66666666666667</v>
      </c>
      <c r="R1360" s="11">
        <f t="shared" si="150"/>
        <v>68.367346938775512</v>
      </c>
      <c r="S1360" t="s">
        <v>8324</v>
      </c>
      <c r="T1360" t="s">
        <v>8325</v>
      </c>
      <c r="U1360">
        <f t="shared" si="151"/>
        <v>5</v>
      </c>
      <c r="V1360" t="str">
        <f t="shared" si="152"/>
        <v>May</v>
      </c>
      <c r="W1360">
        <f t="shared" si="153"/>
        <v>2011</v>
      </c>
    </row>
    <row r="1361" spans="1:23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4">
        <f t="shared" si="147"/>
        <v>40730.814699074072</v>
      </c>
      <c r="J1361">
        <v>1309980790</v>
      </c>
      <c r="K1361" s="12">
        <f t="shared" si="148"/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9">
        <f t="shared" si="149"/>
        <v>115.75757575757575</v>
      </c>
      <c r="R1361" s="11">
        <f t="shared" si="150"/>
        <v>40.210526315789473</v>
      </c>
      <c r="S1361" t="s">
        <v>8324</v>
      </c>
      <c r="T1361" t="s">
        <v>8325</v>
      </c>
      <c r="U1361">
        <f t="shared" si="151"/>
        <v>5</v>
      </c>
      <c r="V1361" t="str">
        <f t="shared" si="152"/>
        <v>May</v>
      </c>
      <c r="W1361">
        <f t="shared" si="153"/>
        <v>2011</v>
      </c>
    </row>
    <row r="1362" spans="1:23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4">
        <f t="shared" si="147"/>
        <v>41123.900694444441</v>
      </c>
      <c r="J1362">
        <v>1343943420</v>
      </c>
      <c r="K1362" s="12">
        <f t="shared" si="148"/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9">
        <f t="shared" si="149"/>
        <v>173.2</v>
      </c>
      <c r="R1362" s="11">
        <f t="shared" si="150"/>
        <v>32.074074074074076</v>
      </c>
      <c r="S1362" t="s">
        <v>8324</v>
      </c>
      <c r="T1362" t="s">
        <v>8325</v>
      </c>
      <c r="U1362">
        <f t="shared" si="151"/>
        <v>7</v>
      </c>
      <c r="V1362" t="str">
        <f t="shared" si="152"/>
        <v>Jul</v>
      </c>
      <c r="W1362">
        <f t="shared" si="153"/>
        <v>2012</v>
      </c>
    </row>
    <row r="1363" spans="1:23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4">
        <f t="shared" si="147"/>
        <v>41811.717268518521</v>
      </c>
      <c r="J1363">
        <v>1403370772</v>
      </c>
      <c r="K1363" s="12">
        <f t="shared" si="148"/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9">
        <f t="shared" si="149"/>
        <v>125.98333333333333</v>
      </c>
      <c r="R1363" s="11">
        <f t="shared" si="150"/>
        <v>28.632575757575758</v>
      </c>
      <c r="S1363" t="s">
        <v>8324</v>
      </c>
      <c r="T1363" t="s">
        <v>8325</v>
      </c>
      <c r="U1363">
        <f t="shared" si="151"/>
        <v>5</v>
      </c>
      <c r="V1363" t="str">
        <f t="shared" si="152"/>
        <v>May</v>
      </c>
      <c r="W1363">
        <f t="shared" si="153"/>
        <v>2014</v>
      </c>
    </row>
    <row r="1364" spans="1:23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4">
        <f t="shared" si="147"/>
        <v>41524.934386574074</v>
      </c>
      <c r="J1364">
        <v>1378592731</v>
      </c>
      <c r="K1364" s="12">
        <f t="shared" si="148"/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9">
        <f t="shared" si="149"/>
        <v>109.1</v>
      </c>
      <c r="R1364" s="11">
        <f t="shared" si="150"/>
        <v>43.64</v>
      </c>
      <c r="S1364" t="s">
        <v>8324</v>
      </c>
      <c r="T1364" t="s">
        <v>8325</v>
      </c>
      <c r="U1364">
        <f t="shared" si="151"/>
        <v>7</v>
      </c>
      <c r="V1364" t="str">
        <f t="shared" si="152"/>
        <v>Jul</v>
      </c>
      <c r="W1364">
        <f t="shared" si="153"/>
        <v>2013</v>
      </c>
    </row>
    <row r="1365" spans="1:23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4">
        <f t="shared" si="147"/>
        <v>42415.332638888889</v>
      </c>
      <c r="J1365">
        <v>1455523140</v>
      </c>
      <c r="K1365" s="12">
        <f t="shared" si="148"/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9">
        <f t="shared" si="149"/>
        <v>100</v>
      </c>
      <c r="R1365" s="11">
        <f t="shared" si="150"/>
        <v>40</v>
      </c>
      <c r="S1365" t="s">
        <v>8324</v>
      </c>
      <c r="T1365" t="s">
        <v>8325</v>
      </c>
      <c r="U1365">
        <f t="shared" si="151"/>
        <v>1</v>
      </c>
      <c r="V1365" t="str">
        <f t="shared" si="152"/>
        <v>Jan</v>
      </c>
      <c r="W1365">
        <f t="shared" si="153"/>
        <v>2016</v>
      </c>
    </row>
    <row r="1366" spans="1:23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4">
        <f t="shared" si="147"/>
        <v>42011.6956712963</v>
      </c>
      <c r="J1366">
        <v>1420648906</v>
      </c>
      <c r="K1366" s="12">
        <f t="shared" si="148"/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9">
        <f t="shared" si="149"/>
        <v>118.64285714285714</v>
      </c>
      <c r="R1366" s="11">
        <f t="shared" si="150"/>
        <v>346.04166666666669</v>
      </c>
      <c r="S1366" t="s">
        <v>8327</v>
      </c>
      <c r="T1366" t="s">
        <v>8328</v>
      </c>
      <c r="U1366">
        <f t="shared" si="151"/>
        <v>11</v>
      </c>
      <c r="V1366" t="str">
        <f t="shared" si="152"/>
        <v>Nov</v>
      </c>
      <c r="W1366">
        <f t="shared" si="153"/>
        <v>2014</v>
      </c>
    </row>
    <row r="1367" spans="1:23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4">
        <f t="shared" si="147"/>
        <v>42079.691574074073</v>
      </c>
      <c r="J1367">
        <v>1426523752</v>
      </c>
      <c r="K1367" s="12">
        <f t="shared" si="148"/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9">
        <f t="shared" si="149"/>
        <v>100.26666666666667</v>
      </c>
      <c r="R1367" s="11">
        <f t="shared" si="150"/>
        <v>81.739130434782609</v>
      </c>
      <c r="S1367" t="s">
        <v>8327</v>
      </c>
      <c r="T1367" t="s">
        <v>8328</v>
      </c>
      <c r="U1367">
        <f t="shared" si="151"/>
        <v>2</v>
      </c>
      <c r="V1367" t="str">
        <f t="shared" si="152"/>
        <v>Feb</v>
      </c>
      <c r="W1367">
        <f t="shared" si="153"/>
        <v>2015</v>
      </c>
    </row>
    <row r="1368" spans="1:23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4">
        <f t="shared" si="147"/>
        <v>41970.037766203706</v>
      </c>
      <c r="J1368">
        <v>1417049663</v>
      </c>
      <c r="K1368" s="12">
        <f t="shared" si="148"/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9">
        <f t="shared" si="149"/>
        <v>126.48920000000001</v>
      </c>
      <c r="R1368" s="11">
        <f t="shared" si="150"/>
        <v>64.535306122448986</v>
      </c>
      <c r="S1368" t="s">
        <v>8327</v>
      </c>
      <c r="T1368" t="s">
        <v>8328</v>
      </c>
      <c r="U1368">
        <f t="shared" si="151"/>
        <v>10</v>
      </c>
      <c r="V1368" t="str">
        <f t="shared" si="152"/>
        <v>Oct</v>
      </c>
      <c r="W1368">
        <f t="shared" si="153"/>
        <v>2014</v>
      </c>
    </row>
    <row r="1369" spans="1:23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4">
        <f t="shared" si="147"/>
        <v>42322.044560185182</v>
      </c>
      <c r="J1369">
        <v>1447463050</v>
      </c>
      <c r="K1369" s="12">
        <f t="shared" si="148"/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9">
        <f t="shared" si="149"/>
        <v>114.26</v>
      </c>
      <c r="R1369" s="11">
        <f t="shared" si="150"/>
        <v>63.477777777777774</v>
      </c>
      <c r="S1369" t="s">
        <v>8327</v>
      </c>
      <c r="T1369" t="s">
        <v>8328</v>
      </c>
      <c r="U1369">
        <f t="shared" si="151"/>
        <v>10</v>
      </c>
      <c r="V1369" t="str">
        <f t="shared" si="152"/>
        <v>Oct</v>
      </c>
      <c r="W1369">
        <f t="shared" si="153"/>
        <v>2015</v>
      </c>
    </row>
    <row r="1370" spans="1:23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4">
        <f t="shared" si="147"/>
        <v>42170.190902777773</v>
      </c>
      <c r="J1370">
        <v>1434342894</v>
      </c>
      <c r="K1370" s="12">
        <f t="shared" si="148"/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9">
        <f t="shared" si="149"/>
        <v>110.7</v>
      </c>
      <c r="R1370" s="11">
        <f t="shared" si="150"/>
        <v>63.620689655172413</v>
      </c>
      <c r="S1370" t="s">
        <v>8327</v>
      </c>
      <c r="T1370" t="s">
        <v>8328</v>
      </c>
      <c r="U1370">
        <f t="shared" si="151"/>
        <v>5</v>
      </c>
      <c r="V1370" t="str">
        <f t="shared" si="152"/>
        <v>May</v>
      </c>
      <c r="W1370">
        <f t="shared" si="153"/>
        <v>2015</v>
      </c>
    </row>
    <row r="1371" spans="1:23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4">
        <f t="shared" si="147"/>
        <v>41740.594282407408</v>
      </c>
      <c r="J1371">
        <v>1397225746</v>
      </c>
      <c r="K1371" s="12">
        <f t="shared" si="148"/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9">
        <f t="shared" si="149"/>
        <v>105.34805315203954</v>
      </c>
      <c r="R1371" s="11">
        <f t="shared" si="150"/>
        <v>83.967068965517228</v>
      </c>
      <c r="S1371" t="s">
        <v>8327</v>
      </c>
      <c r="T1371" t="s">
        <v>8328</v>
      </c>
      <c r="U1371">
        <f t="shared" si="151"/>
        <v>3</v>
      </c>
      <c r="V1371" t="str">
        <f t="shared" si="152"/>
        <v>Mar</v>
      </c>
      <c r="W1371">
        <f t="shared" si="153"/>
        <v>2014</v>
      </c>
    </row>
    <row r="1372" spans="1:23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4">
        <f t="shared" si="147"/>
        <v>41563.00335648148</v>
      </c>
      <c r="J1372">
        <v>1381881890</v>
      </c>
      <c r="K1372" s="12">
        <f t="shared" si="148"/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9">
        <f t="shared" si="149"/>
        <v>103.66666666666666</v>
      </c>
      <c r="R1372" s="11">
        <f t="shared" si="150"/>
        <v>77.75</v>
      </c>
      <c r="S1372" t="s">
        <v>8327</v>
      </c>
      <c r="T1372" t="s">
        <v>8328</v>
      </c>
      <c r="U1372">
        <f t="shared" si="151"/>
        <v>10</v>
      </c>
      <c r="V1372" t="str">
        <f t="shared" si="152"/>
        <v>Oct</v>
      </c>
      <c r="W1372">
        <f t="shared" si="153"/>
        <v>2013</v>
      </c>
    </row>
    <row r="1373" spans="1:23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4">
        <f t="shared" si="147"/>
        <v>42131.758587962962</v>
      </c>
      <c r="J1373">
        <v>1431022342</v>
      </c>
      <c r="K1373" s="12">
        <f t="shared" si="148"/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9">
        <f t="shared" si="149"/>
        <v>107.08672667523933</v>
      </c>
      <c r="R1373" s="11">
        <f t="shared" si="150"/>
        <v>107.07142857142857</v>
      </c>
      <c r="S1373" t="s">
        <v>8327</v>
      </c>
      <c r="T1373" t="s">
        <v>8328</v>
      </c>
      <c r="U1373">
        <f t="shared" si="151"/>
        <v>4</v>
      </c>
      <c r="V1373" t="str">
        <f t="shared" si="152"/>
        <v>Apr</v>
      </c>
      <c r="W1373">
        <f t="shared" si="153"/>
        <v>2015</v>
      </c>
    </row>
    <row r="1374" spans="1:23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4">
        <f t="shared" si="147"/>
        <v>41102.739953703705</v>
      </c>
      <c r="J1374">
        <v>1342115132</v>
      </c>
      <c r="K1374" s="12">
        <f t="shared" si="148"/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9">
        <f t="shared" si="149"/>
        <v>124</v>
      </c>
      <c r="R1374" s="11">
        <f t="shared" si="150"/>
        <v>38.75</v>
      </c>
      <c r="S1374" t="s">
        <v>8327</v>
      </c>
      <c r="T1374" t="s">
        <v>8328</v>
      </c>
      <c r="U1374">
        <f t="shared" si="151"/>
        <v>6</v>
      </c>
      <c r="V1374" t="str">
        <f t="shared" si="152"/>
        <v>Jun</v>
      </c>
      <c r="W1374">
        <f t="shared" si="153"/>
        <v>2012</v>
      </c>
    </row>
    <row r="1375" spans="1:23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4">
        <f t="shared" si="147"/>
        <v>42734.95177083333</v>
      </c>
      <c r="J1375">
        <v>1483138233</v>
      </c>
      <c r="K1375" s="12">
        <f t="shared" si="148"/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9">
        <f t="shared" si="149"/>
        <v>105.01</v>
      </c>
      <c r="R1375" s="11">
        <f t="shared" si="150"/>
        <v>201.94230769230768</v>
      </c>
      <c r="S1375" t="s">
        <v>8327</v>
      </c>
      <c r="T1375" t="s">
        <v>8328</v>
      </c>
      <c r="U1375">
        <f t="shared" si="151"/>
        <v>11</v>
      </c>
      <c r="V1375" t="str">
        <f t="shared" si="152"/>
        <v>Nov</v>
      </c>
      <c r="W1375">
        <f t="shared" si="153"/>
        <v>2016</v>
      </c>
    </row>
    <row r="1376" spans="1:23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4">
        <f t="shared" si="147"/>
        <v>42454.12023148148</v>
      </c>
      <c r="J1376">
        <v>1458874388</v>
      </c>
      <c r="K1376" s="12">
        <f t="shared" si="148"/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9">
        <f t="shared" si="149"/>
        <v>189.46666666666667</v>
      </c>
      <c r="R1376" s="11">
        <f t="shared" si="150"/>
        <v>43.060606060606062</v>
      </c>
      <c r="S1376" t="s">
        <v>8327</v>
      </c>
      <c r="T1376" t="s">
        <v>8328</v>
      </c>
      <c r="U1376">
        <f t="shared" si="151"/>
        <v>2</v>
      </c>
      <c r="V1376" t="str">
        <f t="shared" si="152"/>
        <v>Feb</v>
      </c>
      <c r="W1376">
        <f t="shared" si="153"/>
        <v>2016</v>
      </c>
    </row>
    <row r="1377" spans="1:23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4">
        <f t="shared" si="147"/>
        <v>42750.066192129627</v>
      </c>
      <c r="J1377">
        <v>1484444119</v>
      </c>
      <c r="K1377" s="12">
        <f t="shared" si="148"/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9">
        <f t="shared" si="149"/>
        <v>171.32499999999999</v>
      </c>
      <c r="R1377" s="11">
        <f t="shared" si="150"/>
        <v>62.871559633027523</v>
      </c>
      <c r="S1377" t="s">
        <v>8327</v>
      </c>
      <c r="T1377" t="s">
        <v>8328</v>
      </c>
      <c r="U1377">
        <f t="shared" si="151"/>
        <v>12</v>
      </c>
      <c r="V1377" t="str">
        <f t="shared" si="152"/>
        <v>Dec</v>
      </c>
      <c r="W1377">
        <f t="shared" si="153"/>
        <v>2016</v>
      </c>
    </row>
    <row r="1378" spans="1:23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4">
        <f t="shared" si="147"/>
        <v>42707.710717592592</v>
      </c>
      <c r="J1378">
        <v>1480784606</v>
      </c>
      <c r="K1378" s="12">
        <f t="shared" si="148"/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9">
        <f t="shared" si="149"/>
        <v>252.48648648648651</v>
      </c>
      <c r="R1378" s="11">
        <f t="shared" si="150"/>
        <v>55.607142857142854</v>
      </c>
      <c r="S1378" t="s">
        <v>8327</v>
      </c>
      <c r="T1378" t="s">
        <v>8328</v>
      </c>
      <c r="U1378">
        <f t="shared" si="151"/>
        <v>11</v>
      </c>
      <c r="V1378" t="str">
        <f t="shared" si="152"/>
        <v>Nov</v>
      </c>
      <c r="W1378">
        <f t="shared" si="153"/>
        <v>2016</v>
      </c>
    </row>
    <row r="1379" spans="1:23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4">
        <f t="shared" si="147"/>
        <v>42769.174305555556</v>
      </c>
      <c r="J1379">
        <v>1486095060</v>
      </c>
      <c r="K1379" s="12">
        <f t="shared" si="148"/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9">
        <f t="shared" si="149"/>
        <v>116.15384615384616</v>
      </c>
      <c r="R1379" s="11">
        <f t="shared" si="150"/>
        <v>48.70967741935484</v>
      </c>
      <c r="S1379" t="s">
        <v>8327</v>
      </c>
      <c r="T1379" t="s">
        <v>8328</v>
      </c>
      <c r="U1379">
        <f t="shared" si="151"/>
        <v>1</v>
      </c>
      <c r="V1379" t="str">
        <f t="shared" si="152"/>
        <v>Jan</v>
      </c>
      <c r="W1379">
        <f t="shared" si="153"/>
        <v>2017</v>
      </c>
    </row>
    <row r="1380" spans="1:23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4">
        <f t="shared" si="147"/>
        <v>42583.759374999994</v>
      </c>
      <c r="J1380">
        <v>1470075210</v>
      </c>
      <c r="K1380" s="12">
        <f t="shared" si="148"/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9">
        <f t="shared" si="149"/>
        <v>203.35000000000002</v>
      </c>
      <c r="R1380" s="11">
        <f t="shared" si="150"/>
        <v>30.578947368421051</v>
      </c>
      <c r="S1380" t="s">
        <v>8327</v>
      </c>
      <c r="T1380" t="s">
        <v>8328</v>
      </c>
      <c r="U1380">
        <f t="shared" si="151"/>
        <v>7</v>
      </c>
      <c r="V1380" t="str">
        <f t="shared" si="152"/>
        <v>Jul</v>
      </c>
      <c r="W1380">
        <f t="shared" si="153"/>
        <v>2016</v>
      </c>
    </row>
    <row r="1381" spans="1:23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4">
        <f t="shared" si="147"/>
        <v>42160.491620370376</v>
      </c>
      <c r="J1381">
        <v>1433504876</v>
      </c>
      <c r="K1381" s="12">
        <f t="shared" si="148"/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9">
        <f t="shared" si="149"/>
        <v>111.60000000000001</v>
      </c>
      <c r="R1381" s="11">
        <f t="shared" si="150"/>
        <v>73.907284768211923</v>
      </c>
      <c r="S1381" t="s">
        <v>8327</v>
      </c>
      <c r="T1381" t="s">
        <v>8328</v>
      </c>
      <c r="U1381">
        <f t="shared" si="151"/>
        <v>5</v>
      </c>
      <c r="V1381" t="str">
        <f t="shared" si="152"/>
        <v>May</v>
      </c>
      <c r="W1381">
        <f t="shared" si="153"/>
        <v>2015</v>
      </c>
    </row>
    <row r="1382" spans="1:23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4">
        <f t="shared" si="147"/>
        <v>42164.083333333328</v>
      </c>
      <c r="J1382">
        <v>1433815200</v>
      </c>
      <c r="K1382" s="12">
        <f t="shared" si="148"/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9">
        <f t="shared" si="149"/>
        <v>424</v>
      </c>
      <c r="R1382" s="11">
        <f t="shared" si="150"/>
        <v>21.2</v>
      </c>
      <c r="S1382" t="s">
        <v>8327</v>
      </c>
      <c r="T1382" t="s">
        <v>8328</v>
      </c>
      <c r="U1382">
        <f t="shared" si="151"/>
        <v>5</v>
      </c>
      <c r="V1382" t="str">
        <f t="shared" si="152"/>
        <v>May</v>
      </c>
      <c r="W1382">
        <f t="shared" si="153"/>
        <v>2015</v>
      </c>
    </row>
    <row r="1383" spans="1:23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4">
        <f t="shared" si="147"/>
        <v>42733.214409722219</v>
      </c>
      <c r="J1383">
        <v>1482988125</v>
      </c>
      <c r="K1383" s="12">
        <f t="shared" si="148"/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9">
        <f t="shared" si="149"/>
        <v>107.1</v>
      </c>
      <c r="R1383" s="11">
        <f t="shared" si="150"/>
        <v>73.356164383561648</v>
      </c>
      <c r="S1383" t="s">
        <v>8327</v>
      </c>
      <c r="T1383" t="s">
        <v>8328</v>
      </c>
      <c r="U1383">
        <f t="shared" si="151"/>
        <v>11</v>
      </c>
      <c r="V1383" t="str">
        <f t="shared" si="152"/>
        <v>Nov</v>
      </c>
      <c r="W1383">
        <f t="shared" si="153"/>
        <v>2016</v>
      </c>
    </row>
    <row r="1384" spans="1:23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4">
        <f t="shared" si="147"/>
        <v>41400.800185185188</v>
      </c>
      <c r="J1384">
        <v>1367867536</v>
      </c>
      <c r="K1384" s="12">
        <f t="shared" si="148"/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9">
        <f t="shared" si="149"/>
        <v>104.3625</v>
      </c>
      <c r="R1384" s="11">
        <f t="shared" si="150"/>
        <v>56.412162162162161</v>
      </c>
      <c r="S1384" t="s">
        <v>8327</v>
      </c>
      <c r="T1384" t="s">
        <v>8328</v>
      </c>
      <c r="U1384">
        <f t="shared" si="151"/>
        <v>4</v>
      </c>
      <c r="V1384" t="str">
        <f t="shared" si="152"/>
        <v>Apr</v>
      </c>
      <c r="W1384">
        <f t="shared" si="153"/>
        <v>2013</v>
      </c>
    </row>
    <row r="1385" spans="1:23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4">
        <f t="shared" si="147"/>
        <v>42727.074976851851</v>
      </c>
      <c r="J1385">
        <v>1482457678</v>
      </c>
      <c r="K1385" s="12">
        <f t="shared" si="148"/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9">
        <f t="shared" si="149"/>
        <v>212.40909090909091</v>
      </c>
      <c r="R1385" s="11">
        <f t="shared" si="150"/>
        <v>50.247311827956992</v>
      </c>
      <c r="S1385" t="s">
        <v>8327</v>
      </c>
      <c r="T1385" t="s">
        <v>8328</v>
      </c>
      <c r="U1385">
        <f t="shared" si="151"/>
        <v>12</v>
      </c>
      <c r="V1385" t="str">
        <f t="shared" si="152"/>
        <v>Dec</v>
      </c>
      <c r="W1385">
        <f t="shared" si="153"/>
        <v>2016</v>
      </c>
    </row>
    <row r="1386" spans="1:23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4">
        <f t="shared" si="147"/>
        <v>42190.735208333332</v>
      </c>
      <c r="J1386">
        <v>1436117922</v>
      </c>
      <c r="K1386" s="12">
        <f t="shared" si="148"/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9">
        <f t="shared" si="149"/>
        <v>124.08571428571429</v>
      </c>
      <c r="R1386" s="11">
        <f t="shared" si="150"/>
        <v>68.936507936507937</v>
      </c>
      <c r="S1386" t="s">
        <v>8327</v>
      </c>
      <c r="T1386" t="s">
        <v>8328</v>
      </c>
      <c r="U1386">
        <f t="shared" si="151"/>
        <v>6</v>
      </c>
      <c r="V1386" t="str">
        <f t="shared" si="152"/>
        <v>Jun</v>
      </c>
      <c r="W1386">
        <f t="shared" si="153"/>
        <v>2015</v>
      </c>
    </row>
    <row r="1387" spans="1:23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4">
        <f t="shared" si="147"/>
        <v>42489.507638888885</v>
      </c>
      <c r="J1387">
        <v>1461931860</v>
      </c>
      <c r="K1387" s="12">
        <f t="shared" si="148"/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9">
        <f t="shared" si="149"/>
        <v>110.406125</v>
      </c>
      <c r="R1387" s="11">
        <f t="shared" si="150"/>
        <v>65.914104477611943</v>
      </c>
      <c r="S1387" t="s">
        <v>8327</v>
      </c>
      <c r="T1387" t="s">
        <v>8328</v>
      </c>
      <c r="U1387">
        <f t="shared" si="151"/>
        <v>3</v>
      </c>
      <c r="V1387" t="str">
        <f t="shared" si="152"/>
        <v>Mar</v>
      </c>
      <c r="W1387">
        <f t="shared" si="153"/>
        <v>2016</v>
      </c>
    </row>
    <row r="1388" spans="1:23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4">
        <f t="shared" si="147"/>
        <v>42214.646863425922</v>
      </c>
      <c r="J1388">
        <v>1438183889</v>
      </c>
      <c r="K1388" s="12">
        <f t="shared" si="148"/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9">
        <f t="shared" si="149"/>
        <v>218.75</v>
      </c>
      <c r="R1388" s="11">
        <f t="shared" si="150"/>
        <v>62.5</v>
      </c>
      <c r="S1388" t="s">
        <v>8327</v>
      </c>
      <c r="T1388" t="s">
        <v>8328</v>
      </c>
      <c r="U1388">
        <f t="shared" si="151"/>
        <v>6</v>
      </c>
      <c r="V1388" t="str">
        <f t="shared" si="152"/>
        <v>Jun</v>
      </c>
      <c r="W1388">
        <f t="shared" si="153"/>
        <v>2015</v>
      </c>
    </row>
    <row r="1389" spans="1:23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4">
        <f t="shared" si="147"/>
        <v>42158.1875</v>
      </c>
      <c r="J1389">
        <v>1433305800</v>
      </c>
      <c r="K1389" s="12">
        <f t="shared" si="148"/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9">
        <f t="shared" si="149"/>
        <v>136.625</v>
      </c>
      <c r="R1389" s="11">
        <f t="shared" si="150"/>
        <v>70.064102564102569</v>
      </c>
      <c r="S1389" t="s">
        <v>8327</v>
      </c>
      <c r="T1389" t="s">
        <v>8328</v>
      </c>
      <c r="U1389">
        <f t="shared" si="151"/>
        <v>5</v>
      </c>
      <c r="V1389" t="str">
        <f t="shared" si="152"/>
        <v>May</v>
      </c>
      <c r="W1389">
        <f t="shared" si="153"/>
        <v>2015</v>
      </c>
    </row>
    <row r="1390" spans="1:23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4">
        <f t="shared" si="147"/>
        <v>42660.676388888889</v>
      </c>
      <c r="J1390">
        <v>1476720840</v>
      </c>
      <c r="K1390" s="12">
        <f t="shared" si="148"/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9">
        <f t="shared" si="149"/>
        <v>134.8074</v>
      </c>
      <c r="R1390" s="11">
        <f t="shared" si="150"/>
        <v>60.181874999999998</v>
      </c>
      <c r="S1390" t="s">
        <v>8327</v>
      </c>
      <c r="T1390" t="s">
        <v>8328</v>
      </c>
      <c r="U1390">
        <f t="shared" si="151"/>
        <v>9</v>
      </c>
      <c r="V1390" t="str">
        <f t="shared" si="152"/>
        <v>Sep</v>
      </c>
      <c r="W1390">
        <f t="shared" si="153"/>
        <v>2016</v>
      </c>
    </row>
    <row r="1391" spans="1:23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4">
        <f t="shared" si="147"/>
        <v>42595.480983796297</v>
      </c>
      <c r="J1391">
        <v>1471087957</v>
      </c>
      <c r="K1391" s="12">
        <f t="shared" si="148"/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9">
        <f t="shared" si="149"/>
        <v>145.4</v>
      </c>
      <c r="R1391" s="11">
        <f t="shared" si="150"/>
        <v>21.382352941176471</v>
      </c>
      <c r="S1391" t="s">
        <v>8327</v>
      </c>
      <c r="T1391" t="s">
        <v>8328</v>
      </c>
      <c r="U1391">
        <f t="shared" si="151"/>
        <v>7</v>
      </c>
      <c r="V1391" t="str">
        <f t="shared" si="152"/>
        <v>Jul</v>
      </c>
      <c r="W1391">
        <f t="shared" si="153"/>
        <v>2016</v>
      </c>
    </row>
    <row r="1392" spans="1:23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4">
        <f t="shared" si="147"/>
        <v>42121.716666666667</v>
      </c>
      <c r="J1392">
        <v>1430154720</v>
      </c>
      <c r="K1392" s="12">
        <f t="shared" si="148"/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9">
        <f t="shared" si="149"/>
        <v>109.10714285714285</v>
      </c>
      <c r="R1392" s="11">
        <f t="shared" si="150"/>
        <v>160.78947368421052</v>
      </c>
      <c r="S1392" t="s">
        <v>8327</v>
      </c>
      <c r="T1392" t="s">
        <v>8328</v>
      </c>
      <c r="U1392">
        <f t="shared" si="151"/>
        <v>3</v>
      </c>
      <c r="V1392" t="str">
        <f t="shared" si="152"/>
        <v>Mar</v>
      </c>
      <c r="W1392">
        <f t="shared" si="153"/>
        <v>2015</v>
      </c>
    </row>
    <row r="1393" spans="1:23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4">
        <f t="shared" si="147"/>
        <v>42238.207638888889</v>
      </c>
      <c r="J1393">
        <v>1440219540</v>
      </c>
      <c r="K1393" s="12">
        <f t="shared" si="148"/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9">
        <f t="shared" si="149"/>
        <v>110.2</v>
      </c>
      <c r="R1393" s="11">
        <f t="shared" si="150"/>
        <v>42.384615384615387</v>
      </c>
      <c r="S1393" t="s">
        <v>8327</v>
      </c>
      <c r="T1393" t="s">
        <v>8328</v>
      </c>
      <c r="U1393">
        <f t="shared" si="151"/>
        <v>7</v>
      </c>
      <c r="V1393" t="str">
        <f t="shared" si="152"/>
        <v>Jul</v>
      </c>
      <c r="W1393">
        <f t="shared" si="153"/>
        <v>2015</v>
      </c>
    </row>
    <row r="1394" spans="1:23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4">
        <f t="shared" si="147"/>
        <v>42432.154930555553</v>
      </c>
      <c r="J1394">
        <v>1456976586</v>
      </c>
      <c r="K1394" s="12">
        <f t="shared" si="148"/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9">
        <f t="shared" si="149"/>
        <v>113.64000000000001</v>
      </c>
      <c r="R1394" s="11">
        <f t="shared" si="150"/>
        <v>27.317307692307693</v>
      </c>
      <c r="S1394" t="s">
        <v>8327</v>
      </c>
      <c r="T1394" t="s">
        <v>8328</v>
      </c>
      <c r="U1394">
        <f t="shared" si="151"/>
        <v>2</v>
      </c>
      <c r="V1394" t="str">
        <f t="shared" si="152"/>
        <v>Feb</v>
      </c>
      <c r="W1394">
        <f t="shared" si="153"/>
        <v>2016</v>
      </c>
    </row>
    <row r="1395" spans="1:23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4">
        <f t="shared" si="147"/>
        <v>42583.681979166664</v>
      </c>
      <c r="J1395">
        <v>1470068523</v>
      </c>
      <c r="K1395" s="12">
        <f t="shared" si="148"/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9">
        <f t="shared" si="149"/>
        <v>102.35000000000001</v>
      </c>
      <c r="R1395" s="11">
        <f t="shared" si="150"/>
        <v>196.82692307692307</v>
      </c>
      <c r="S1395" t="s">
        <v>8327</v>
      </c>
      <c r="T1395" t="s">
        <v>8328</v>
      </c>
      <c r="U1395">
        <f t="shared" si="151"/>
        <v>7</v>
      </c>
      <c r="V1395" t="str">
        <f t="shared" si="152"/>
        <v>Jul</v>
      </c>
      <c r="W1395">
        <f t="shared" si="153"/>
        <v>2016</v>
      </c>
    </row>
    <row r="1396" spans="1:23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4">
        <f t="shared" si="147"/>
        <v>42795.125</v>
      </c>
      <c r="J1396">
        <v>1488337200</v>
      </c>
      <c r="K1396" s="12">
        <f t="shared" si="148"/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9">
        <f t="shared" si="149"/>
        <v>122.13333333333334</v>
      </c>
      <c r="R1396" s="11">
        <f t="shared" si="150"/>
        <v>53.882352941176471</v>
      </c>
      <c r="S1396" t="s">
        <v>8327</v>
      </c>
      <c r="T1396" t="s">
        <v>8328</v>
      </c>
      <c r="U1396">
        <f t="shared" si="151"/>
        <v>1</v>
      </c>
      <c r="V1396" t="str">
        <f t="shared" si="152"/>
        <v>Jan</v>
      </c>
      <c r="W1396">
        <f t="shared" si="153"/>
        <v>2017</v>
      </c>
    </row>
    <row r="1397" spans="1:23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4">
        <f t="shared" si="147"/>
        <v>42749.90834490741</v>
      </c>
      <c r="J1397">
        <v>1484430481</v>
      </c>
      <c r="K1397" s="12">
        <f t="shared" si="148"/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9">
        <f t="shared" si="149"/>
        <v>111.88571428571427</v>
      </c>
      <c r="R1397" s="11">
        <f t="shared" si="150"/>
        <v>47.756097560975611</v>
      </c>
      <c r="S1397" t="s">
        <v>8327</v>
      </c>
      <c r="T1397" t="s">
        <v>8328</v>
      </c>
      <c r="U1397">
        <f t="shared" si="151"/>
        <v>12</v>
      </c>
      <c r="V1397" t="str">
        <f t="shared" si="152"/>
        <v>Dec</v>
      </c>
      <c r="W1397">
        <f t="shared" si="153"/>
        <v>2016</v>
      </c>
    </row>
    <row r="1398" spans="1:23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4">
        <f t="shared" si="147"/>
        <v>42048.99863425926</v>
      </c>
      <c r="J1398">
        <v>1423871882</v>
      </c>
      <c r="K1398" s="12">
        <f t="shared" si="148"/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9">
        <f t="shared" si="149"/>
        <v>107.3</v>
      </c>
      <c r="R1398" s="11">
        <f t="shared" si="150"/>
        <v>88.191780821917803</v>
      </c>
      <c r="S1398" t="s">
        <v>8327</v>
      </c>
      <c r="T1398" t="s">
        <v>8328</v>
      </c>
      <c r="U1398">
        <f t="shared" si="151"/>
        <v>1</v>
      </c>
      <c r="V1398" t="str">
        <f t="shared" si="152"/>
        <v>Jan</v>
      </c>
      <c r="W1398">
        <f t="shared" si="153"/>
        <v>2015</v>
      </c>
    </row>
    <row r="1399" spans="1:23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4">
        <f t="shared" si="147"/>
        <v>42670.888194444444</v>
      </c>
      <c r="J1399">
        <v>1477603140</v>
      </c>
      <c r="K1399" s="12">
        <f t="shared" si="148"/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9">
        <f t="shared" si="149"/>
        <v>113.85000000000001</v>
      </c>
      <c r="R1399" s="11">
        <f t="shared" si="150"/>
        <v>72.056962025316452</v>
      </c>
      <c r="S1399" t="s">
        <v>8327</v>
      </c>
      <c r="T1399" t="s">
        <v>8328</v>
      </c>
      <c r="U1399">
        <f t="shared" si="151"/>
        <v>9</v>
      </c>
      <c r="V1399" t="str">
        <f t="shared" si="152"/>
        <v>Sep</v>
      </c>
      <c r="W1399">
        <f t="shared" si="153"/>
        <v>2016</v>
      </c>
    </row>
    <row r="1400" spans="1:23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4">
        <f t="shared" si="147"/>
        <v>42556.874236111107</v>
      </c>
      <c r="J1400">
        <v>1467752334</v>
      </c>
      <c r="K1400" s="12">
        <f t="shared" si="148"/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9">
        <f t="shared" si="149"/>
        <v>109.68181818181819</v>
      </c>
      <c r="R1400" s="11">
        <f t="shared" si="150"/>
        <v>74.246153846153845</v>
      </c>
      <c r="S1400" t="s">
        <v>8327</v>
      </c>
      <c r="T1400" t="s">
        <v>8328</v>
      </c>
      <c r="U1400">
        <f t="shared" si="151"/>
        <v>6</v>
      </c>
      <c r="V1400" t="str">
        <f t="shared" si="152"/>
        <v>Jun</v>
      </c>
      <c r="W1400">
        <f t="shared" si="153"/>
        <v>2016</v>
      </c>
    </row>
    <row r="1401" spans="1:23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4">
        <f t="shared" si="147"/>
        <v>41919.004317129627</v>
      </c>
      <c r="J1401">
        <v>1412640373</v>
      </c>
      <c r="K1401" s="12">
        <f t="shared" si="148"/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9">
        <f t="shared" si="149"/>
        <v>126.14444444444443</v>
      </c>
      <c r="R1401" s="11">
        <f t="shared" si="150"/>
        <v>61.701086956521742</v>
      </c>
      <c r="S1401" t="s">
        <v>8327</v>
      </c>
      <c r="T1401" t="s">
        <v>8328</v>
      </c>
      <c r="U1401">
        <f t="shared" si="151"/>
        <v>9</v>
      </c>
      <c r="V1401" t="str">
        <f t="shared" si="152"/>
        <v>Sep</v>
      </c>
      <c r="W1401">
        <f t="shared" si="153"/>
        <v>2014</v>
      </c>
    </row>
    <row r="1402" spans="1:23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4">
        <f t="shared" si="147"/>
        <v>42533.229166666672</v>
      </c>
      <c r="J1402">
        <v>1465709400</v>
      </c>
      <c r="K1402" s="12">
        <f t="shared" si="148"/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9">
        <f t="shared" si="149"/>
        <v>167.42857142857144</v>
      </c>
      <c r="R1402" s="11">
        <f t="shared" si="150"/>
        <v>17.235294117647058</v>
      </c>
      <c r="S1402" t="s">
        <v>8327</v>
      </c>
      <c r="T1402" t="s">
        <v>8328</v>
      </c>
      <c r="U1402">
        <f t="shared" si="151"/>
        <v>5</v>
      </c>
      <c r="V1402" t="str">
        <f t="shared" si="152"/>
        <v>May</v>
      </c>
      <c r="W1402">
        <f t="shared" si="153"/>
        <v>2016</v>
      </c>
    </row>
    <row r="1403" spans="1:23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4">
        <f t="shared" si="147"/>
        <v>41420.99622685185</v>
      </c>
      <c r="J1403">
        <v>1369612474</v>
      </c>
      <c r="K1403" s="12">
        <f t="shared" si="148"/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9">
        <f t="shared" si="149"/>
        <v>496.52000000000004</v>
      </c>
      <c r="R1403" s="11">
        <f t="shared" si="150"/>
        <v>51.720833333333331</v>
      </c>
      <c r="S1403" t="s">
        <v>8327</v>
      </c>
      <c r="T1403" t="s">
        <v>8328</v>
      </c>
      <c r="U1403">
        <f t="shared" si="151"/>
        <v>5</v>
      </c>
      <c r="V1403" t="str">
        <f t="shared" si="152"/>
        <v>May</v>
      </c>
      <c r="W1403">
        <f t="shared" si="153"/>
        <v>2013</v>
      </c>
    </row>
    <row r="1404" spans="1:23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4">
        <f t="shared" si="147"/>
        <v>42125.011701388896</v>
      </c>
      <c r="J1404">
        <v>1430439411</v>
      </c>
      <c r="K1404" s="12">
        <f t="shared" si="148"/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9">
        <f t="shared" si="149"/>
        <v>109.16</v>
      </c>
      <c r="R1404" s="11">
        <f t="shared" si="150"/>
        <v>24.150442477876105</v>
      </c>
      <c r="S1404" t="s">
        <v>8327</v>
      </c>
      <c r="T1404" t="s">
        <v>8328</v>
      </c>
      <c r="U1404">
        <f t="shared" si="151"/>
        <v>3</v>
      </c>
      <c r="V1404" t="str">
        <f t="shared" si="152"/>
        <v>Mar</v>
      </c>
      <c r="W1404">
        <f t="shared" si="153"/>
        <v>2015</v>
      </c>
    </row>
    <row r="1405" spans="1:23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4">
        <f t="shared" si="147"/>
        <v>41481.062905092593</v>
      </c>
      <c r="J1405">
        <v>1374802235</v>
      </c>
      <c r="K1405" s="12">
        <f t="shared" si="148"/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9">
        <f t="shared" si="149"/>
        <v>102.57499999999999</v>
      </c>
      <c r="R1405" s="11">
        <f t="shared" si="150"/>
        <v>62.166666666666664</v>
      </c>
      <c r="S1405" t="s">
        <v>8327</v>
      </c>
      <c r="T1405" t="s">
        <v>8328</v>
      </c>
      <c r="U1405">
        <f t="shared" si="151"/>
        <v>6</v>
      </c>
      <c r="V1405" t="str">
        <f t="shared" si="152"/>
        <v>Jun</v>
      </c>
      <c r="W1405">
        <f t="shared" si="153"/>
        <v>2013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4">
        <f t="shared" si="147"/>
        <v>42057.510243055556</v>
      </c>
      <c r="J1406">
        <v>1424607285</v>
      </c>
      <c r="K1406" s="12">
        <f t="shared" si="148"/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9">
        <f t="shared" si="149"/>
        <v>1.6620689655172414</v>
      </c>
      <c r="R1406" s="11">
        <f t="shared" si="150"/>
        <v>48.2</v>
      </c>
      <c r="S1406" t="s">
        <v>8324</v>
      </c>
      <c r="T1406" t="s">
        <v>8343</v>
      </c>
      <c r="U1406">
        <f t="shared" si="151"/>
        <v>1</v>
      </c>
      <c r="V1406" t="str">
        <f t="shared" si="152"/>
        <v>Jan</v>
      </c>
      <c r="W1406">
        <f t="shared" si="153"/>
        <v>2015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4">
        <f t="shared" si="147"/>
        <v>41971.722233796296</v>
      </c>
      <c r="J1407">
        <v>1417195201</v>
      </c>
      <c r="K1407" s="12">
        <f t="shared" si="148"/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9">
        <f t="shared" si="149"/>
        <v>0.42</v>
      </c>
      <c r="R1407" s="11">
        <f t="shared" si="150"/>
        <v>6.1764705882352944</v>
      </c>
      <c r="S1407" t="s">
        <v>8324</v>
      </c>
      <c r="T1407" t="s">
        <v>8343</v>
      </c>
      <c r="U1407">
        <f t="shared" si="151"/>
        <v>10</v>
      </c>
      <c r="V1407" t="str">
        <f t="shared" si="152"/>
        <v>Oct</v>
      </c>
      <c r="W1407">
        <f t="shared" si="153"/>
        <v>2014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4">
        <f t="shared" si="147"/>
        <v>42350.416666666672</v>
      </c>
      <c r="J1408">
        <v>1449914400</v>
      </c>
      <c r="K1408" s="12">
        <f t="shared" si="148"/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9">
        <f t="shared" si="149"/>
        <v>0.125</v>
      </c>
      <c r="R1408" s="11">
        <f t="shared" si="150"/>
        <v>5</v>
      </c>
      <c r="S1408" t="s">
        <v>8324</v>
      </c>
      <c r="T1408" t="s">
        <v>8343</v>
      </c>
      <c r="U1408">
        <f t="shared" si="151"/>
        <v>10</v>
      </c>
      <c r="V1408" t="str">
        <f t="shared" si="152"/>
        <v>Oct</v>
      </c>
      <c r="W1408">
        <f t="shared" si="153"/>
        <v>2015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4">
        <f t="shared" si="147"/>
        <v>41863.536782407406</v>
      </c>
      <c r="J1409">
        <v>1407847978</v>
      </c>
      <c r="K1409" s="12">
        <f t="shared" si="148"/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9">
        <f t="shared" si="149"/>
        <v>0.5</v>
      </c>
      <c r="R1409" s="11">
        <f t="shared" si="150"/>
        <v>7.5</v>
      </c>
      <c r="S1409" t="s">
        <v>8324</v>
      </c>
      <c r="T1409" t="s">
        <v>8343</v>
      </c>
      <c r="U1409">
        <f t="shared" si="151"/>
        <v>7</v>
      </c>
      <c r="V1409" t="str">
        <f t="shared" si="152"/>
        <v>Jul</v>
      </c>
      <c r="W1409">
        <f t="shared" si="153"/>
        <v>2014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4">
        <f t="shared" si="147"/>
        <v>42321.913842592592</v>
      </c>
      <c r="J1410">
        <v>1447451756</v>
      </c>
      <c r="K1410" s="12">
        <f t="shared" si="148"/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9">
        <f t="shared" si="149"/>
        <v>7.1999999999999993</v>
      </c>
      <c r="R1410" s="11">
        <f t="shared" si="150"/>
        <v>12</v>
      </c>
      <c r="S1410" t="s">
        <v>8324</v>
      </c>
      <c r="T1410" t="s">
        <v>8343</v>
      </c>
      <c r="U1410">
        <f t="shared" si="151"/>
        <v>10</v>
      </c>
      <c r="V1410" t="str">
        <f t="shared" si="152"/>
        <v>Oct</v>
      </c>
      <c r="W1410">
        <f t="shared" si="153"/>
        <v>2015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4">
        <f t="shared" ref="I1411:I1474" si="154">(((J1411/60)/60)/24)+DATE(1970,1,1)</f>
        <v>42005.175173611111</v>
      </c>
      <c r="J1411">
        <v>1420085535</v>
      </c>
      <c r="K1411" s="12">
        <f t="shared" ref="K1411:K1474" si="155">(((L1411/60)/60)/24)+DATE(1970,1,1)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9">
        <f t="shared" ref="Q1411:Q1474" si="156">(E1411/D1411)*100</f>
        <v>0</v>
      </c>
      <c r="R1411" s="11" t="e">
        <f t="shared" ref="R1411:R1474" si="157">E1411/N1411</f>
        <v>#DIV/0!</v>
      </c>
      <c r="S1411" t="s">
        <v>8324</v>
      </c>
      <c r="T1411" t="s">
        <v>8343</v>
      </c>
      <c r="U1411">
        <f t="shared" ref="U1411:U1474" si="158">MONTH(K1411)</f>
        <v>11</v>
      </c>
      <c r="V1411" t="str">
        <f t="shared" ref="V1411:V1474" si="159">TEXT(U1411*29, "mmm")</f>
        <v>Nov</v>
      </c>
      <c r="W1411">
        <f t="shared" ref="W1411:W1474" si="160">YEAR(K1411)</f>
        <v>2014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4">
        <f t="shared" si="154"/>
        <v>42524.318518518514</v>
      </c>
      <c r="J1412">
        <v>1464939520</v>
      </c>
      <c r="K1412" s="12">
        <f t="shared" si="155"/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9">
        <f t="shared" si="156"/>
        <v>1.6666666666666666E-2</v>
      </c>
      <c r="R1412" s="11">
        <f t="shared" si="157"/>
        <v>1</v>
      </c>
      <c r="S1412" t="s">
        <v>8324</v>
      </c>
      <c r="T1412" t="s">
        <v>8343</v>
      </c>
      <c r="U1412">
        <f t="shared" si="158"/>
        <v>4</v>
      </c>
      <c r="V1412" t="str">
        <f t="shared" si="159"/>
        <v>Apr</v>
      </c>
      <c r="W1412">
        <f t="shared" si="160"/>
        <v>2016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4">
        <f t="shared" si="154"/>
        <v>42041.059027777781</v>
      </c>
      <c r="J1413">
        <v>1423185900</v>
      </c>
      <c r="K1413" s="12">
        <f t="shared" si="155"/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9">
        <f t="shared" si="156"/>
        <v>0.23333333333333336</v>
      </c>
      <c r="R1413" s="11">
        <f t="shared" si="157"/>
        <v>2.3333333333333335</v>
      </c>
      <c r="S1413" t="s">
        <v>8324</v>
      </c>
      <c r="T1413" t="s">
        <v>8343</v>
      </c>
      <c r="U1413">
        <f t="shared" si="158"/>
        <v>1</v>
      </c>
      <c r="V1413" t="str">
        <f t="shared" si="159"/>
        <v>Jan</v>
      </c>
      <c r="W1413">
        <f t="shared" si="160"/>
        <v>2015</v>
      </c>
    </row>
    <row r="1414" spans="1:23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4">
        <f t="shared" si="154"/>
        <v>41977.063645833332</v>
      </c>
      <c r="J1414">
        <v>1417656699</v>
      </c>
      <c r="K1414" s="12">
        <f t="shared" si="155"/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9">
        <f t="shared" si="156"/>
        <v>4.5714285714285712</v>
      </c>
      <c r="R1414" s="11">
        <f t="shared" si="157"/>
        <v>24.615384615384617</v>
      </c>
      <c r="S1414" t="s">
        <v>8324</v>
      </c>
      <c r="T1414" t="s">
        <v>8343</v>
      </c>
      <c r="U1414">
        <f t="shared" si="158"/>
        <v>11</v>
      </c>
      <c r="V1414" t="str">
        <f t="shared" si="159"/>
        <v>Nov</v>
      </c>
      <c r="W1414">
        <f t="shared" si="160"/>
        <v>2014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4">
        <f t="shared" si="154"/>
        <v>42420.437152777777</v>
      </c>
      <c r="J1415">
        <v>1455964170</v>
      </c>
      <c r="K1415" s="12">
        <f t="shared" si="155"/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9">
        <f t="shared" si="156"/>
        <v>5</v>
      </c>
      <c r="R1415" s="11">
        <f t="shared" si="157"/>
        <v>100</v>
      </c>
      <c r="S1415" t="s">
        <v>8324</v>
      </c>
      <c r="T1415" t="s">
        <v>8343</v>
      </c>
      <c r="U1415">
        <f t="shared" si="158"/>
        <v>12</v>
      </c>
      <c r="V1415" t="str">
        <f t="shared" si="159"/>
        <v>Dec</v>
      </c>
      <c r="W1415">
        <f t="shared" si="160"/>
        <v>2015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4">
        <f t="shared" si="154"/>
        <v>42738.25309027778</v>
      </c>
      <c r="J1416">
        <v>1483423467</v>
      </c>
      <c r="K1416" s="12">
        <f t="shared" si="155"/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9">
        <f t="shared" si="156"/>
        <v>0.2</v>
      </c>
      <c r="R1416" s="11">
        <f t="shared" si="157"/>
        <v>1</v>
      </c>
      <c r="S1416" t="s">
        <v>8324</v>
      </c>
      <c r="T1416" t="s">
        <v>8343</v>
      </c>
      <c r="U1416">
        <f t="shared" si="158"/>
        <v>12</v>
      </c>
      <c r="V1416" t="str">
        <f t="shared" si="159"/>
        <v>Dec</v>
      </c>
      <c r="W1416">
        <f t="shared" si="160"/>
        <v>2016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4">
        <f t="shared" si="154"/>
        <v>42232.675821759258</v>
      </c>
      <c r="J1417">
        <v>1439741591</v>
      </c>
      <c r="K1417" s="12">
        <f t="shared" si="155"/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9">
        <f t="shared" si="156"/>
        <v>18.181818181818183</v>
      </c>
      <c r="R1417" s="11">
        <f t="shared" si="157"/>
        <v>88.888888888888886</v>
      </c>
      <c r="S1417" t="s">
        <v>8324</v>
      </c>
      <c r="T1417" t="s">
        <v>8343</v>
      </c>
      <c r="U1417">
        <f t="shared" si="158"/>
        <v>7</v>
      </c>
      <c r="V1417" t="str">
        <f t="shared" si="159"/>
        <v>Jul</v>
      </c>
      <c r="W1417">
        <f t="shared" si="160"/>
        <v>2015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4">
        <f t="shared" si="154"/>
        <v>42329.967812499999</v>
      </c>
      <c r="J1418">
        <v>1448147619</v>
      </c>
      <c r="K1418" s="12">
        <f t="shared" si="155"/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9">
        <f t="shared" si="156"/>
        <v>0</v>
      </c>
      <c r="R1418" s="11" t="e">
        <f t="shared" si="157"/>
        <v>#DIV/0!</v>
      </c>
      <c r="S1418" t="s">
        <v>8324</v>
      </c>
      <c r="T1418" t="s">
        <v>8343</v>
      </c>
      <c r="U1418">
        <f t="shared" si="158"/>
        <v>10</v>
      </c>
      <c r="V1418" t="str">
        <f t="shared" si="159"/>
        <v>Oct</v>
      </c>
      <c r="W1418">
        <f t="shared" si="160"/>
        <v>2015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4">
        <f t="shared" si="154"/>
        <v>42262.465972222228</v>
      </c>
      <c r="J1419">
        <v>1442315460</v>
      </c>
      <c r="K1419" s="12">
        <f t="shared" si="155"/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9">
        <f t="shared" si="156"/>
        <v>1.2222222222222223</v>
      </c>
      <c r="R1419" s="11">
        <f t="shared" si="157"/>
        <v>27.5</v>
      </c>
      <c r="S1419" t="s">
        <v>8324</v>
      </c>
      <c r="T1419" t="s">
        <v>8343</v>
      </c>
      <c r="U1419">
        <f t="shared" si="158"/>
        <v>8</v>
      </c>
      <c r="V1419" t="str">
        <f t="shared" si="159"/>
        <v>Aug</v>
      </c>
      <c r="W1419">
        <f t="shared" si="160"/>
        <v>2015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4">
        <f t="shared" si="154"/>
        <v>42425.456412037034</v>
      </c>
      <c r="J1420">
        <v>1456397834</v>
      </c>
      <c r="K1420" s="12">
        <f t="shared" si="155"/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9">
        <f t="shared" si="156"/>
        <v>0.2</v>
      </c>
      <c r="R1420" s="11">
        <f t="shared" si="157"/>
        <v>6</v>
      </c>
      <c r="S1420" t="s">
        <v>8324</v>
      </c>
      <c r="T1420" t="s">
        <v>8343</v>
      </c>
      <c r="U1420">
        <f t="shared" si="158"/>
        <v>1</v>
      </c>
      <c r="V1420" t="str">
        <f t="shared" si="159"/>
        <v>Jan</v>
      </c>
      <c r="W1420">
        <f t="shared" si="160"/>
        <v>2016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4">
        <f t="shared" si="154"/>
        <v>42652.456238425926</v>
      </c>
      <c r="J1421">
        <v>1476010619</v>
      </c>
      <c r="K1421" s="12">
        <f t="shared" si="155"/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9">
        <f t="shared" si="156"/>
        <v>7.0634920634920633</v>
      </c>
      <c r="R1421" s="11">
        <f t="shared" si="157"/>
        <v>44.5</v>
      </c>
      <c r="S1421" t="s">
        <v>8324</v>
      </c>
      <c r="T1421" t="s">
        <v>8343</v>
      </c>
      <c r="U1421">
        <f t="shared" si="158"/>
        <v>9</v>
      </c>
      <c r="V1421" t="str">
        <f t="shared" si="159"/>
        <v>Sep</v>
      </c>
      <c r="W1421">
        <f t="shared" si="160"/>
        <v>2016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4">
        <f t="shared" si="154"/>
        <v>42549.667662037042</v>
      </c>
      <c r="J1422">
        <v>1467129686</v>
      </c>
      <c r="K1422" s="12">
        <f t="shared" si="155"/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9">
        <f t="shared" si="156"/>
        <v>2.7272727272727271</v>
      </c>
      <c r="R1422" s="11">
        <f t="shared" si="157"/>
        <v>1</v>
      </c>
      <c r="S1422" t="s">
        <v>8324</v>
      </c>
      <c r="T1422" t="s">
        <v>8343</v>
      </c>
      <c r="U1422">
        <f t="shared" si="158"/>
        <v>6</v>
      </c>
      <c r="V1422" t="str">
        <f t="shared" si="159"/>
        <v>Jun</v>
      </c>
      <c r="W1422">
        <f t="shared" si="160"/>
        <v>2016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4">
        <f t="shared" si="154"/>
        <v>42043.915613425925</v>
      </c>
      <c r="J1423">
        <v>1423432709</v>
      </c>
      <c r="K1423" s="12">
        <f t="shared" si="155"/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9">
        <f t="shared" si="156"/>
        <v>0.1</v>
      </c>
      <c r="R1423" s="11">
        <f t="shared" si="157"/>
        <v>100</v>
      </c>
      <c r="S1423" t="s">
        <v>8324</v>
      </c>
      <c r="T1423" t="s">
        <v>8343</v>
      </c>
      <c r="U1423">
        <f t="shared" si="158"/>
        <v>1</v>
      </c>
      <c r="V1423" t="str">
        <f t="shared" si="159"/>
        <v>Jan</v>
      </c>
      <c r="W1423">
        <f t="shared" si="160"/>
        <v>2015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4">
        <f t="shared" si="154"/>
        <v>42634.239629629628</v>
      </c>
      <c r="J1424">
        <v>1474436704</v>
      </c>
      <c r="K1424" s="12">
        <f t="shared" si="155"/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9">
        <f t="shared" si="156"/>
        <v>0.104</v>
      </c>
      <c r="R1424" s="11">
        <f t="shared" si="157"/>
        <v>13</v>
      </c>
      <c r="S1424" t="s">
        <v>8324</v>
      </c>
      <c r="T1424" t="s">
        <v>8343</v>
      </c>
      <c r="U1424">
        <f t="shared" si="158"/>
        <v>8</v>
      </c>
      <c r="V1424" t="str">
        <f t="shared" si="159"/>
        <v>Aug</v>
      </c>
      <c r="W1424">
        <f t="shared" si="160"/>
        <v>2016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4">
        <f t="shared" si="154"/>
        <v>42370.360312500001</v>
      </c>
      <c r="J1425">
        <v>1451637531</v>
      </c>
      <c r="K1425" s="12">
        <f t="shared" si="155"/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9">
        <f t="shared" si="156"/>
        <v>0.33333333333333337</v>
      </c>
      <c r="R1425" s="11">
        <f t="shared" si="157"/>
        <v>100</v>
      </c>
      <c r="S1425" t="s">
        <v>8324</v>
      </c>
      <c r="T1425" t="s">
        <v>8343</v>
      </c>
      <c r="U1425">
        <f t="shared" si="158"/>
        <v>12</v>
      </c>
      <c r="V1425" t="str">
        <f t="shared" si="159"/>
        <v>Dec</v>
      </c>
      <c r="W1425">
        <f t="shared" si="160"/>
        <v>2015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4">
        <f t="shared" si="154"/>
        <v>42689.759282407409</v>
      </c>
      <c r="J1426">
        <v>1479233602</v>
      </c>
      <c r="K1426" s="12">
        <f t="shared" si="155"/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9">
        <f t="shared" si="156"/>
        <v>20.36</v>
      </c>
      <c r="R1426" s="11">
        <f t="shared" si="157"/>
        <v>109.07142857142857</v>
      </c>
      <c r="S1426" t="s">
        <v>8324</v>
      </c>
      <c r="T1426" t="s">
        <v>8343</v>
      </c>
      <c r="U1426">
        <f t="shared" si="158"/>
        <v>11</v>
      </c>
      <c r="V1426" t="str">
        <f t="shared" si="159"/>
        <v>Nov</v>
      </c>
      <c r="W1426">
        <f t="shared" si="160"/>
        <v>2016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4">
        <f t="shared" si="154"/>
        <v>42123.131469907406</v>
      </c>
      <c r="J1427">
        <v>1430276959</v>
      </c>
      <c r="K1427" s="12">
        <f t="shared" si="155"/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9">
        <f t="shared" si="156"/>
        <v>0</v>
      </c>
      <c r="R1427" s="11" t="e">
        <f t="shared" si="157"/>
        <v>#DIV/0!</v>
      </c>
      <c r="S1427" t="s">
        <v>8324</v>
      </c>
      <c r="T1427" t="s">
        <v>8343</v>
      </c>
      <c r="U1427">
        <f t="shared" si="158"/>
        <v>3</v>
      </c>
      <c r="V1427" t="str">
        <f t="shared" si="159"/>
        <v>Mar</v>
      </c>
      <c r="W1427">
        <f t="shared" si="160"/>
        <v>2015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4">
        <f t="shared" si="154"/>
        <v>42240.390277777777</v>
      </c>
      <c r="J1428">
        <v>1440408120</v>
      </c>
      <c r="K1428" s="12">
        <f t="shared" si="155"/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9">
        <f t="shared" si="156"/>
        <v>0</v>
      </c>
      <c r="R1428" s="11" t="e">
        <f t="shared" si="157"/>
        <v>#DIV/0!</v>
      </c>
      <c r="S1428" t="s">
        <v>8324</v>
      </c>
      <c r="T1428" t="s">
        <v>8343</v>
      </c>
      <c r="U1428">
        <f t="shared" si="158"/>
        <v>6</v>
      </c>
      <c r="V1428" t="str">
        <f t="shared" si="159"/>
        <v>Jun</v>
      </c>
      <c r="W1428">
        <f t="shared" si="160"/>
        <v>2015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4">
        <f t="shared" si="154"/>
        <v>42631.851678240739</v>
      </c>
      <c r="J1429">
        <v>1474230385</v>
      </c>
      <c r="K1429" s="12">
        <f t="shared" si="155"/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9">
        <f t="shared" si="156"/>
        <v>8.3800000000000008</v>
      </c>
      <c r="R1429" s="11">
        <f t="shared" si="157"/>
        <v>104.75</v>
      </c>
      <c r="S1429" t="s">
        <v>8324</v>
      </c>
      <c r="T1429" t="s">
        <v>8343</v>
      </c>
      <c r="U1429">
        <f t="shared" si="158"/>
        <v>8</v>
      </c>
      <c r="V1429" t="str">
        <f t="shared" si="159"/>
        <v>Aug</v>
      </c>
      <c r="W1429">
        <f t="shared" si="160"/>
        <v>2016</v>
      </c>
    </row>
    <row r="1430" spans="1:23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4">
        <f t="shared" si="154"/>
        <v>42462.338159722218</v>
      </c>
      <c r="J1430">
        <v>1459584417</v>
      </c>
      <c r="K1430" s="12">
        <f t="shared" si="155"/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9">
        <f t="shared" si="156"/>
        <v>4.5</v>
      </c>
      <c r="R1430" s="11">
        <f t="shared" si="157"/>
        <v>15</v>
      </c>
      <c r="S1430" t="s">
        <v>8324</v>
      </c>
      <c r="T1430" t="s">
        <v>8343</v>
      </c>
      <c r="U1430">
        <f t="shared" si="158"/>
        <v>3</v>
      </c>
      <c r="V1430" t="str">
        <f t="shared" si="159"/>
        <v>Mar</v>
      </c>
      <c r="W1430">
        <f t="shared" si="160"/>
        <v>2016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4">
        <f t="shared" si="154"/>
        <v>42104.060671296291</v>
      </c>
      <c r="J1431">
        <v>1428629242</v>
      </c>
      <c r="K1431" s="12">
        <f t="shared" si="155"/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9">
        <f t="shared" si="156"/>
        <v>0</v>
      </c>
      <c r="R1431" s="11" t="e">
        <f t="shared" si="157"/>
        <v>#DIV/0!</v>
      </c>
      <c r="S1431" t="s">
        <v>8324</v>
      </c>
      <c r="T1431" t="s">
        <v>8343</v>
      </c>
      <c r="U1431">
        <f t="shared" si="158"/>
        <v>3</v>
      </c>
      <c r="V1431" t="str">
        <f t="shared" si="159"/>
        <v>Mar</v>
      </c>
      <c r="W1431">
        <f t="shared" si="160"/>
        <v>2015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4">
        <f t="shared" si="154"/>
        <v>41992.813518518517</v>
      </c>
      <c r="J1432">
        <v>1419017488</v>
      </c>
      <c r="K1432" s="12">
        <f t="shared" si="155"/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9">
        <f t="shared" si="156"/>
        <v>8.06</v>
      </c>
      <c r="R1432" s="11">
        <f t="shared" si="157"/>
        <v>80.599999999999994</v>
      </c>
      <c r="S1432" t="s">
        <v>8324</v>
      </c>
      <c r="T1432" t="s">
        <v>8343</v>
      </c>
      <c r="U1432">
        <f t="shared" si="158"/>
        <v>11</v>
      </c>
      <c r="V1432" t="str">
        <f t="shared" si="159"/>
        <v>Nov</v>
      </c>
      <c r="W1432">
        <f t="shared" si="160"/>
        <v>2014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4">
        <f t="shared" si="154"/>
        <v>42334.252500000002</v>
      </c>
      <c r="J1433">
        <v>1448517816</v>
      </c>
      <c r="K1433" s="12">
        <f t="shared" si="155"/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9">
        <f t="shared" si="156"/>
        <v>31.94705882352941</v>
      </c>
      <c r="R1433" s="11">
        <f t="shared" si="157"/>
        <v>115.55319148936171</v>
      </c>
      <c r="S1433" t="s">
        <v>8324</v>
      </c>
      <c r="T1433" t="s">
        <v>8343</v>
      </c>
      <c r="U1433">
        <f t="shared" si="158"/>
        <v>10</v>
      </c>
      <c r="V1433" t="str">
        <f t="shared" si="159"/>
        <v>Oct</v>
      </c>
      <c r="W1433">
        <f t="shared" si="160"/>
        <v>2015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4">
        <f t="shared" si="154"/>
        <v>42205.780416666668</v>
      </c>
      <c r="J1434">
        <v>1437417828</v>
      </c>
      <c r="K1434" s="12">
        <f t="shared" si="155"/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9">
        <f t="shared" si="156"/>
        <v>0</v>
      </c>
      <c r="R1434" s="11" t="e">
        <f t="shared" si="157"/>
        <v>#DIV/0!</v>
      </c>
      <c r="S1434" t="s">
        <v>8324</v>
      </c>
      <c r="T1434" t="s">
        <v>8343</v>
      </c>
      <c r="U1434">
        <f t="shared" si="158"/>
        <v>6</v>
      </c>
      <c r="V1434" t="str">
        <f t="shared" si="159"/>
        <v>Jun</v>
      </c>
      <c r="W1434">
        <f t="shared" si="160"/>
        <v>2015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4">
        <f t="shared" si="154"/>
        <v>42714.458333333328</v>
      </c>
      <c r="J1435">
        <v>1481367600</v>
      </c>
      <c r="K1435" s="12">
        <f t="shared" si="155"/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9">
        <f t="shared" si="156"/>
        <v>6.708333333333333</v>
      </c>
      <c r="R1435" s="11">
        <f t="shared" si="157"/>
        <v>80.5</v>
      </c>
      <c r="S1435" t="s">
        <v>8324</v>
      </c>
      <c r="T1435" t="s">
        <v>8343</v>
      </c>
      <c r="U1435">
        <f t="shared" si="158"/>
        <v>10</v>
      </c>
      <c r="V1435" t="str">
        <f t="shared" si="159"/>
        <v>Oct</v>
      </c>
      <c r="W1435">
        <f t="shared" si="160"/>
        <v>2016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4">
        <f t="shared" si="154"/>
        <v>42163.625</v>
      </c>
      <c r="J1436">
        <v>1433775600</v>
      </c>
      <c r="K1436" s="12">
        <f t="shared" si="155"/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9">
        <f t="shared" si="156"/>
        <v>9.9878048780487809</v>
      </c>
      <c r="R1436" s="11">
        <f t="shared" si="157"/>
        <v>744.5454545454545</v>
      </c>
      <c r="S1436" t="s">
        <v>8324</v>
      </c>
      <c r="T1436" t="s">
        <v>8343</v>
      </c>
      <c r="U1436">
        <f t="shared" si="158"/>
        <v>5</v>
      </c>
      <c r="V1436" t="str">
        <f t="shared" si="159"/>
        <v>May</v>
      </c>
      <c r="W1436">
        <f t="shared" si="160"/>
        <v>2015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4">
        <f t="shared" si="154"/>
        <v>42288.780324074076</v>
      </c>
      <c r="J1437">
        <v>1444589020</v>
      </c>
      <c r="K1437" s="12">
        <f t="shared" si="155"/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9">
        <f t="shared" si="156"/>
        <v>0.1</v>
      </c>
      <c r="R1437" s="11">
        <f t="shared" si="157"/>
        <v>7.5</v>
      </c>
      <c r="S1437" t="s">
        <v>8324</v>
      </c>
      <c r="T1437" t="s">
        <v>8343</v>
      </c>
      <c r="U1437">
        <f t="shared" si="158"/>
        <v>9</v>
      </c>
      <c r="V1437" t="str">
        <f t="shared" si="159"/>
        <v>Sep</v>
      </c>
      <c r="W1437">
        <f t="shared" si="160"/>
        <v>2015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4">
        <f t="shared" si="154"/>
        <v>42421.35019675926</v>
      </c>
      <c r="J1438">
        <v>1456043057</v>
      </c>
      <c r="K1438" s="12">
        <f t="shared" si="155"/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9">
        <f t="shared" si="156"/>
        <v>0.77</v>
      </c>
      <c r="R1438" s="11">
        <f t="shared" si="157"/>
        <v>38.5</v>
      </c>
      <c r="S1438" t="s">
        <v>8324</v>
      </c>
      <c r="T1438" t="s">
        <v>8343</v>
      </c>
      <c r="U1438">
        <f t="shared" si="158"/>
        <v>1</v>
      </c>
      <c r="V1438" t="str">
        <f t="shared" si="159"/>
        <v>Jan</v>
      </c>
      <c r="W1438">
        <f t="shared" si="160"/>
        <v>2016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4">
        <f t="shared" si="154"/>
        <v>41833.207638888889</v>
      </c>
      <c r="J1439">
        <v>1405227540</v>
      </c>
      <c r="K1439" s="12">
        <f t="shared" si="155"/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9">
        <f t="shared" si="156"/>
        <v>26.900000000000002</v>
      </c>
      <c r="R1439" s="11">
        <f t="shared" si="157"/>
        <v>36.68181818181818</v>
      </c>
      <c r="S1439" t="s">
        <v>8324</v>
      </c>
      <c r="T1439" t="s">
        <v>8343</v>
      </c>
      <c r="U1439">
        <f t="shared" si="158"/>
        <v>6</v>
      </c>
      <c r="V1439" t="str">
        <f t="shared" si="159"/>
        <v>Jun</v>
      </c>
      <c r="W1439">
        <f t="shared" si="160"/>
        <v>2014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4">
        <f t="shared" si="154"/>
        <v>42487.579861111109</v>
      </c>
      <c r="J1440">
        <v>1461765300</v>
      </c>
      <c r="K1440" s="12">
        <f t="shared" si="155"/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9">
        <f t="shared" si="156"/>
        <v>3</v>
      </c>
      <c r="R1440" s="11">
        <f t="shared" si="157"/>
        <v>75</v>
      </c>
      <c r="S1440" t="s">
        <v>8324</v>
      </c>
      <c r="T1440" t="s">
        <v>8343</v>
      </c>
      <c r="U1440">
        <f t="shared" si="158"/>
        <v>3</v>
      </c>
      <c r="V1440" t="str">
        <f t="shared" si="159"/>
        <v>Mar</v>
      </c>
      <c r="W1440">
        <f t="shared" si="160"/>
        <v>2016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4">
        <f t="shared" si="154"/>
        <v>42070.829872685179</v>
      </c>
      <c r="J1441">
        <v>1425758101</v>
      </c>
      <c r="K1441" s="12">
        <f t="shared" si="155"/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9">
        <f t="shared" si="156"/>
        <v>6.6055045871559637</v>
      </c>
      <c r="R1441" s="11">
        <f t="shared" si="157"/>
        <v>30</v>
      </c>
      <c r="S1441" t="s">
        <v>8324</v>
      </c>
      <c r="T1441" t="s">
        <v>8343</v>
      </c>
      <c r="U1441">
        <f t="shared" si="158"/>
        <v>2</v>
      </c>
      <c r="V1441" t="str">
        <f t="shared" si="159"/>
        <v>Feb</v>
      </c>
      <c r="W1441">
        <f t="shared" si="160"/>
        <v>2015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4">
        <f t="shared" si="154"/>
        <v>42516.748414351852</v>
      </c>
      <c r="J1442">
        <v>1464285463</v>
      </c>
      <c r="K1442" s="12">
        <f t="shared" si="155"/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9">
        <f t="shared" si="156"/>
        <v>7.6923076923076927E-3</v>
      </c>
      <c r="R1442" s="11">
        <f t="shared" si="157"/>
        <v>1</v>
      </c>
      <c r="S1442" t="s">
        <v>8324</v>
      </c>
      <c r="T1442" t="s">
        <v>8343</v>
      </c>
      <c r="U1442">
        <f t="shared" si="158"/>
        <v>4</v>
      </c>
      <c r="V1442" t="str">
        <f t="shared" si="159"/>
        <v>Apr</v>
      </c>
      <c r="W1442">
        <f t="shared" si="160"/>
        <v>2016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4">
        <f t="shared" si="154"/>
        <v>42258.765844907408</v>
      </c>
      <c r="J1443">
        <v>1441995769</v>
      </c>
      <c r="K1443" s="12">
        <f t="shared" si="155"/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9">
        <f t="shared" si="156"/>
        <v>1.1222222222222222</v>
      </c>
      <c r="R1443" s="11">
        <f t="shared" si="157"/>
        <v>673.33333333333337</v>
      </c>
      <c r="S1443" t="s">
        <v>8324</v>
      </c>
      <c r="T1443" t="s">
        <v>8343</v>
      </c>
      <c r="U1443">
        <f t="shared" si="158"/>
        <v>7</v>
      </c>
      <c r="V1443" t="str">
        <f t="shared" si="159"/>
        <v>Jul</v>
      </c>
      <c r="W1443">
        <f t="shared" si="160"/>
        <v>2015</v>
      </c>
    </row>
    <row r="1444" spans="1:23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4">
        <f t="shared" si="154"/>
        <v>42515.64534722222</v>
      </c>
      <c r="J1444">
        <v>1464190158</v>
      </c>
      <c r="K1444" s="12">
        <f t="shared" si="155"/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9">
        <f t="shared" si="156"/>
        <v>0</v>
      </c>
      <c r="R1444" s="11" t="e">
        <f t="shared" si="157"/>
        <v>#DIV/0!</v>
      </c>
      <c r="S1444" t="s">
        <v>8324</v>
      </c>
      <c r="T1444" t="s">
        <v>8343</v>
      </c>
      <c r="U1444">
        <f t="shared" si="158"/>
        <v>4</v>
      </c>
      <c r="V1444" t="str">
        <f t="shared" si="159"/>
        <v>Apr</v>
      </c>
      <c r="W1444">
        <f t="shared" si="160"/>
        <v>2016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4">
        <f t="shared" si="154"/>
        <v>42737.926030092596</v>
      </c>
      <c r="J1445">
        <v>1483395209</v>
      </c>
      <c r="K1445" s="12">
        <f t="shared" si="155"/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9">
        <f t="shared" si="156"/>
        <v>0</v>
      </c>
      <c r="R1445" s="11" t="e">
        <f t="shared" si="157"/>
        <v>#DIV/0!</v>
      </c>
      <c r="S1445" t="s">
        <v>8324</v>
      </c>
      <c r="T1445" t="s">
        <v>8343</v>
      </c>
      <c r="U1445">
        <f t="shared" si="158"/>
        <v>12</v>
      </c>
      <c r="V1445" t="str">
        <f t="shared" si="159"/>
        <v>Dec</v>
      </c>
      <c r="W1445">
        <f t="shared" si="160"/>
        <v>2016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4">
        <f t="shared" si="154"/>
        <v>42259.873402777783</v>
      </c>
      <c r="J1446">
        <v>1442091462</v>
      </c>
      <c r="K1446" s="12">
        <f t="shared" si="155"/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9">
        <f t="shared" si="156"/>
        <v>0</v>
      </c>
      <c r="R1446" s="11" t="e">
        <f t="shared" si="157"/>
        <v>#DIV/0!</v>
      </c>
      <c r="S1446" t="s">
        <v>8324</v>
      </c>
      <c r="T1446" t="s">
        <v>8343</v>
      </c>
      <c r="U1446">
        <f t="shared" si="158"/>
        <v>7</v>
      </c>
      <c r="V1446" t="str">
        <f t="shared" si="159"/>
        <v>Jul</v>
      </c>
      <c r="W1446">
        <f t="shared" si="160"/>
        <v>2015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4">
        <f t="shared" si="154"/>
        <v>42169.542303240742</v>
      </c>
      <c r="J1447">
        <v>1434286855</v>
      </c>
      <c r="K1447" s="12">
        <f t="shared" si="155"/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9">
        <f t="shared" si="156"/>
        <v>0</v>
      </c>
      <c r="R1447" s="11" t="e">
        <f t="shared" si="157"/>
        <v>#DIV/0!</v>
      </c>
      <c r="S1447" t="s">
        <v>8324</v>
      </c>
      <c r="T1447" t="s">
        <v>8343</v>
      </c>
      <c r="U1447">
        <f t="shared" si="158"/>
        <v>5</v>
      </c>
      <c r="V1447" t="str">
        <f t="shared" si="159"/>
        <v>May</v>
      </c>
      <c r="W1447">
        <f t="shared" si="160"/>
        <v>2015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4">
        <f t="shared" si="154"/>
        <v>42481.447662037041</v>
      </c>
      <c r="J1448">
        <v>1461235478</v>
      </c>
      <c r="K1448" s="12">
        <f t="shared" si="155"/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9">
        <f t="shared" si="156"/>
        <v>0</v>
      </c>
      <c r="R1448" s="11" t="e">
        <f t="shared" si="157"/>
        <v>#DIV/0!</v>
      </c>
      <c r="S1448" t="s">
        <v>8324</v>
      </c>
      <c r="T1448" t="s">
        <v>8343</v>
      </c>
      <c r="U1448">
        <f t="shared" si="158"/>
        <v>4</v>
      </c>
      <c r="V1448" t="str">
        <f t="shared" si="159"/>
        <v>Apr</v>
      </c>
      <c r="W1448">
        <f t="shared" si="160"/>
        <v>2016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4">
        <f t="shared" si="154"/>
        <v>42559.730717592596</v>
      </c>
      <c r="J1449">
        <v>1467999134</v>
      </c>
      <c r="K1449" s="12">
        <f t="shared" si="155"/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9">
        <f t="shared" si="156"/>
        <v>1.4999999999999999E-2</v>
      </c>
      <c r="R1449" s="11">
        <f t="shared" si="157"/>
        <v>25</v>
      </c>
      <c r="S1449" t="s">
        <v>8324</v>
      </c>
      <c r="T1449" t="s">
        <v>8343</v>
      </c>
      <c r="U1449">
        <f t="shared" si="158"/>
        <v>6</v>
      </c>
      <c r="V1449" t="str">
        <f t="shared" si="159"/>
        <v>Jun</v>
      </c>
      <c r="W1449">
        <f t="shared" si="160"/>
        <v>2016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4">
        <f t="shared" si="154"/>
        <v>42146.225694444445</v>
      </c>
      <c r="J1450">
        <v>1432272300</v>
      </c>
      <c r="K1450" s="12">
        <f t="shared" si="155"/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9">
        <f t="shared" si="156"/>
        <v>0</v>
      </c>
      <c r="R1450" s="11" t="e">
        <f t="shared" si="157"/>
        <v>#DIV/0!</v>
      </c>
      <c r="S1450" t="s">
        <v>8324</v>
      </c>
      <c r="T1450" t="s">
        <v>8343</v>
      </c>
      <c r="U1450">
        <f t="shared" si="158"/>
        <v>4</v>
      </c>
      <c r="V1450" t="str">
        <f t="shared" si="159"/>
        <v>Apr</v>
      </c>
      <c r="W1450">
        <f t="shared" si="160"/>
        <v>2015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4">
        <f t="shared" si="154"/>
        <v>42134.811400462961</v>
      </c>
      <c r="J1451">
        <v>1431286105</v>
      </c>
      <c r="K1451" s="12">
        <f t="shared" si="155"/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9">
        <f t="shared" si="156"/>
        <v>0</v>
      </c>
      <c r="R1451" s="11" t="e">
        <f t="shared" si="157"/>
        <v>#DIV/0!</v>
      </c>
      <c r="S1451" t="s">
        <v>8324</v>
      </c>
      <c r="T1451" t="s">
        <v>8343</v>
      </c>
      <c r="U1451">
        <f t="shared" si="158"/>
        <v>3</v>
      </c>
      <c r="V1451" t="str">
        <f t="shared" si="159"/>
        <v>Mar</v>
      </c>
      <c r="W1451">
        <f t="shared" si="160"/>
        <v>2015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4">
        <f t="shared" si="154"/>
        <v>42420.171261574069</v>
      </c>
      <c r="J1452">
        <v>1455941197</v>
      </c>
      <c r="K1452" s="12">
        <f t="shared" si="155"/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9">
        <f t="shared" si="156"/>
        <v>1E-3</v>
      </c>
      <c r="R1452" s="11">
        <f t="shared" si="157"/>
        <v>1</v>
      </c>
      <c r="S1452" t="s">
        <v>8324</v>
      </c>
      <c r="T1452" t="s">
        <v>8343</v>
      </c>
      <c r="U1452">
        <f t="shared" si="158"/>
        <v>1</v>
      </c>
      <c r="V1452" t="str">
        <f t="shared" si="159"/>
        <v>Jan</v>
      </c>
      <c r="W1452">
        <f t="shared" si="160"/>
        <v>2016</v>
      </c>
    </row>
    <row r="1453" spans="1:23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4">
        <f t="shared" si="154"/>
        <v>41962.00068287037</v>
      </c>
      <c r="J1453">
        <v>1416355259</v>
      </c>
      <c r="K1453" s="12">
        <f t="shared" si="155"/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9">
        <f t="shared" si="156"/>
        <v>1.0554089709762533E-2</v>
      </c>
      <c r="R1453" s="11">
        <f t="shared" si="157"/>
        <v>1</v>
      </c>
      <c r="S1453" t="s">
        <v>8324</v>
      </c>
      <c r="T1453" t="s">
        <v>8343</v>
      </c>
      <c r="U1453">
        <f t="shared" si="158"/>
        <v>10</v>
      </c>
      <c r="V1453" t="str">
        <f t="shared" si="159"/>
        <v>Oct</v>
      </c>
      <c r="W1453">
        <f t="shared" si="160"/>
        <v>2014</v>
      </c>
    </row>
    <row r="1454" spans="1:23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4">
        <f t="shared" si="154"/>
        <v>41848.703275462962</v>
      </c>
      <c r="J1454">
        <v>1406566363</v>
      </c>
      <c r="K1454" s="12">
        <f t="shared" si="155"/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9">
        <f t="shared" si="156"/>
        <v>0</v>
      </c>
      <c r="R1454" s="11" t="e">
        <f t="shared" si="157"/>
        <v>#DIV/0!</v>
      </c>
      <c r="S1454" t="s">
        <v>8324</v>
      </c>
      <c r="T1454" t="s">
        <v>8343</v>
      </c>
      <c r="U1454">
        <f t="shared" si="158"/>
        <v>6</v>
      </c>
      <c r="V1454" t="str">
        <f t="shared" si="159"/>
        <v>Jun</v>
      </c>
      <c r="W1454">
        <f t="shared" si="160"/>
        <v>2014</v>
      </c>
    </row>
    <row r="1455" spans="1:23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4">
        <f t="shared" si="154"/>
        <v>42840.654479166667</v>
      </c>
      <c r="J1455">
        <v>1492270947</v>
      </c>
      <c r="K1455" s="12">
        <f t="shared" si="155"/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9">
        <f t="shared" si="156"/>
        <v>0</v>
      </c>
      <c r="R1455" s="11" t="e">
        <f t="shared" si="157"/>
        <v>#DIV/0!</v>
      </c>
      <c r="S1455" t="s">
        <v>8324</v>
      </c>
      <c r="T1455" t="s">
        <v>8343</v>
      </c>
      <c r="U1455">
        <f t="shared" si="158"/>
        <v>3</v>
      </c>
      <c r="V1455" t="str">
        <f t="shared" si="159"/>
        <v>Mar</v>
      </c>
      <c r="W1455">
        <f t="shared" si="160"/>
        <v>2017</v>
      </c>
    </row>
    <row r="1456" spans="1:23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4">
        <f t="shared" si="154"/>
        <v>42484.915972222225</v>
      </c>
      <c r="J1456">
        <v>1461535140</v>
      </c>
      <c r="K1456" s="12">
        <f t="shared" si="155"/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9">
        <f t="shared" si="156"/>
        <v>0.85714285714285721</v>
      </c>
      <c r="R1456" s="11">
        <f t="shared" si="157"/>
        <v>15</v>
      </c>
      <c r="S1456" t="s">
        <v>8324</v>
      </c>
      <c r="T1456" t="s">
        <v>8343</v>
      </c>
      <c r="U1456">
        <f t="shared" si="158"/>
        <v>4</v>
      </c>
      <c r="V1456" t="str">
        <f t="shared" si="159"/>
        <v>Apr</v>
      </c>
      <c r="W1456">
        <f t="shared" si="160"/>
        <v>2016</v>
      </c>
    </row>
    <row r="1457" spans="1:23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4">
        <f t="shared" si="154"/>
        <v>41887.568749999999</v>
      </c>
      <c r="J1457">
        <v>1409924340</v>
      </c>
      <c r="K1457" s="12">
        <f t="shared" si="155"/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9">
        <f t="shared" si="156"/>
        <v>10.5</v>
      </c>
      <c r="R1457" s="11">
        <f t="shared" si="157"/>
        <v>225</v>
      </c>
      <c r="S1457" t="s">
        <v>8324</v>
      </c>
      <c r="T1457" t="s">
        <v>8343</v>
      </c>
      <c r="U1457">
        <f t="shared" si="158"/>
        <v>7</v>
      </c>
      <c r="V1457" t="str">
        <f t="shared" si="159"/>
        <v>Jul</v>
      </c>
      <c r="W1457">
        <f t="shared" si="160"/>
        <v>2014</v>
      </c>
    </row>
    <row r="1458" spans="1:23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4">
        <f t="shared" si="154"/>
        <v>42738.668576388889</v>
      </c>
      <c r="J1458">
        <v>1483459365</v>
      </c>
      <c r="K1458" s="12">
        <f t="shared" si="155"/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9">
        <f t="shared" si="156"/>
        <v>2.9000000000000004</v>
      </c>
      <c r="R1458" s="11">
        <f t="shared" si="157"/>
        <v>48.333333333333336</v>
      </c>
      <c r="S1458" t="s">
        <v>8324</v>
      </c>
      <c r="T1458" t="s">
        <v>8343</v>
      </c>
      <c r="U1458">
        <f t="shared" si="158"/>
        <v>12</v>
      </c>
      <c r="V1458" t="str">
        <f t="shared" si="159"/>
        <v>Dec</v>
      </c>
      <c r="W1458">
        <f t="shared" si="160"/>
        <v>2016</v>
      </c>
    </row>
    <row r="1459" spans="1:23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4">
        <f t="shared" si="154"/>
        <v>42319.938009259262</v>
      </c>
      <c r="J1459">
        <v>1447281044</v>
      </c>
      <c r="K1459" s="12">
        <f t="shared" si="155"/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9">
        <f t="shared" si="156"/>
        <v>0</v>
      </c>
      <c r="R1459" s="11" t="e">
        <f t="shared" si="157"/>
        <v>#DIV/0!</v>
      </c>
      <c r="S1459" t="s">
        <v>8324</v>
      </c>
      <c r="T1459" t="s">
        <v>8343</v>
      </c>
      <c r="U1459">
        <f t="shared" si="158"/>
        <v>10</v>
      </c>
      <c r="V1459" t="str">
        <f t="shared" si="159"/>
        <v>Oct</v>
      </c>
      <c r="W1459">
        <f t="shared" si="160"/>
        <v>2015</v>
      </c>
    </row>
    <row r="1460" spans="1:23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4">
        <f t="shared" si="154"/>
        <v>41862.166666666664</v>
      </c>
      <c r="J1460">
        <v>1407729600</v>
      </c>
      <c r="K1460" s="12">
        <f t="shared" si="155"/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9">
        <f t="shared" si="156"/>
        <v>0</v>
      </c>
      <c r="R1460" s="11" t="e">
        <f t="shared" si="157"/>
        <v>#DIV/0!</v>
      </c>
      <c r="S1460" t="s">
        <v>8324</v>
      </c>
      <c r="T1460" t="s">
        <v>8343</v>
      </c>
      <c r="U1460">
        <f t="shared" si="158"/>
        <v>7</v>
      </c>
      <c r="V1460" t="str">
        <f t="shared" si="159"/>
        <v>Jul</v>
      </c>
      <c r="W1460">
        <f t="shared" si="160"/>
        <v>2014</v>
      </c>
    </row>
    <row r="1461" spans="1:23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4">
        <f t="shared" si="154"/>
        <v>42340.725694444445</v>
      </c>
      <c r="J1461">
        <v>1449077100</v>
      </c>
      <c r="K1461" s="12">
        <f t="shared" si="155"/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9">
        <f t="shared" si="156"/>
        <v>0</v>
      </c>
      <c r="R1461" s="11" t="e">
        <f t="shared" si="157"/>
        <v>#DIV/0!</v>
      </c>
      <c r="S1461" t="s">
        <v>8324</v>
      </c>
      <c r="T1461" t="s">
        <v>8343</v>
      </c>
      <c r="U1461">
        <f t="shared" si="158"/>
        <v>11</v>
      </c>
      <c r="V1461" t="str">
        <f t="shared" si="159"/>
        <v>Nov</v>
      </c>
      <c r="W1461">
        <f t="shared" si="160"/>
        <v>2015</v>
      </c>
    </row>
    <row r="1462" spans="1:23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4">
        <f t="shared" si="154"/>
        <v>41973.989583333328</v>
      </c>
      <c r="J1462">
        <v>1417391100</v>
      </c>
      <c r="K1462" s="12">
        <f t="shared" si="155"/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9">
        <f t="shared" si="156"/>
        <v>0</v>
      </c>
      <c r="R1462" s="11" t="e">
        <f t="shared" si="157"/>
        <v>#DIV/0!</v>
      </c>
      <c r="S1462" t="s">
        <v>8324</v>
      </c>
      <c r="T1462" t="s">
        <v>8343</v>
      </c>
      <c r="U1462">
        <f t="shared" si="158"/>
        <v>10</v>
      </c>
      <c r="V1462" t="str">
        <f t="shared" si="159"/>
        <v>Oct</v>
      </c>
      <c r="W1462">
        <f t="shared" si="160"/>
        <v>2014</v>
      </c>
    </row>
    <row r="1463" spans="1:23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4">
        <f t="shared" si="154"/>
        <v>41933</v>
      </c>
      <c r="J1463">
        <v>1413849600</v>
      </c>
      <c r="K1463" s="12">
        <f t="shared" si="155"/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9">
        <f t="shared" si="156"/>
        <v>101.24459999999999</v>
      </c>
      <c r="R1463" s="11">
        <f t="shared" si="157"/>
        <v>44.66673529411765</v>
      </c>
      <c r="S1463" t="s">
        <v>8324</v>
      </c>
      <c r="T1463" t="s">
        <v>8344</v>
      </c>
      <c r="U1463">
        <f t="shared" si="158"/>
        <v>9</v>
      </c>
      <c r="V1463" t="str">
        <f t="shared" si="159"/>
        <v>Sep</v>
      </c>
      <c r="W1463">
        <f t="shared" si="160"/>
        <v>2014</v>
      </c>
    </row>
    <row r="1464" spans="1:23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4">
        <f t="shared" si="154"/>
        <v>41374.662858796299</v>
      </c>
      <c r="J1464">
        <v>1365609271</v>
      </c>
      <c r="K1464" s="12">
        <f t="shared" si="155"/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9">
        <f t="shared" si="156"/>
        <v>108.5175</v>
      </c>
      <c r="R1464" s="11">
        <f t="shared" si="157"/>
        <v>28.937999999999999</v>
      </c>
      <c r="S1464" t="s">
        <v>8324</v>
      </c>
      <c r="T1464" t="s">
        <v>8344</v>
      </c>
      <c r="U1464">
        <f t="shared" si="158"/>
        <v>3</v>
      </c>
      <c r="V1464" t="str">
        <f t="shared" si="159"/>
        <v>Mar</v>
      </c>
      <c r="W1464">
        <f t="shared" si="160"/>
        <v>2013</v>
      </c>
    </row>
    <row r="1465" spans="1:23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4">
        <f t="shared" si="154"/>
        <v>41371.869652777779</v>
      </c>
      <c r="J1465">
        <v>1365367938</v>
      </c>
      <c r="K1465" s="12">
        <f t="shared" si="155"/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9">
        <f t="shared" si="156"/>
        <v>147.66666666666666</v>
      </c>
      <c r="R1465" s="11">
        <f t="shared" si="157"/>
        <v>35.44</v>
      </c>
      <c r="S1465" t="s">
        <v>8324</v>
      </c>
      <c r="T1465" t="s">
        <v>8344</v>
      </c>
      <c r="U1465">
        <f t="shared" si="158"/>
        <v>2</v>
      </c>
      <c r="V1465" t="str">
        <f t="shared" si="159"/>
        <v>Feb</v>
      </c>
      <c r="W1465">
        <f t="shared" si="160"/>
        <v>2013</v>
      </c>
    </row>
    <row r="1466" spans="1:23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4">
        <f t="shared" si="154"/>
        <v>41321.661550925928</v>
      </c>
      <c r="J1466">
        <v>1361029958</v>
      </c>
      <c r="K1466" s="12">
        <f t="shared" si="155"/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9">
        <f t="shared" si="156"/>
        <v>163.19999999999999</v>
      </c>
      <c r="R1466" s="11">
        <f t="shared" si="157"/>
        <v>34.871794871794869</v>
      </c>
      <c r="S1466" t="s">
        <v>8324</v>
      </c>
      <c r="T1466" t="s">
        <v>8344</v>
      </c>
      <c r="U1466">
        <f t="shared" si="158"/>
        <v>1</v>
      </c>
      <c r="V1466" t="str">
        <f t="shared" si="159"/>
        <v>Jan</v>
      </c>
      <c r="W1466">
        <f t="shared" si="160"/>
        <v>2013</v>
      </c>
    </row>
    <row r="1467" spans="1:23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4">
        <f t="shared" si="154"/>
        <v>40990.125</v>
      </c>
      <c r="J1467">
        <v>1332385200</v>
      </c>
      <c r="K1467" s="12">
        <f t="shared" si="155"/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9">
        <f t="shared" si="156"/>
        <v>456.41449999999998</v>
      </c>
      <c r="R1467" s="11">
        <f t="shared" si="157"/>
        <v>52.622732513451197</v>
      </c>
      <c r="S1467" t="s">
        <v>8324</v>
      </c>
      <c r="T1467" t="s">
        <v>8344</v>
      </c>
      <c r="U1467">
        <f t="shared" si="158"/>
        <v>2</v>
      </c>
      <c r="V1467" t="str">
        <f t="shared" si="159"/>
        <v>Feb</v>
      </c>
      <c r="W1467">
        <f t="shared" si="160"/>
        <v>2012</v>
      </c>
    </row>
    <row r="1468" spans="1:23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4">
        <f t="shared" si="154"/>
        <v>42381.208333333328</v>
      </c>
      <c r="J1468">
        <v>1452574800</v>
      </c>
      <c r="K1468" s="12">
        <f t="shared" si="155"/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9">
        <f t="shared" si="156"/>
        <v>107.87731249999999</v>
      </c>
      <c r="R1468" s="11">
        <f t="shared" si="157"/>
        <v>69.598266129032254</v>
      </c>
      <c r="S1468" t="s">
        <v>8324</v>
      </c>
      <c r="T1468" t="s">
        <v>8344</v>
      </c>
      <c r="U1468">
        <f t="shared" si="158"/>
        <v>12</v>
      </c>
      <c r="V1468" t="str">
        <f t="shared" si="159"/>
        <v>Dec</v>
      </c>
      <c r="W1468">
        <f t="shared" si="160"/>
        <v>2015</v>
      </c>
    </row>
    <row r="1469" spans="1:23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4">
        <f t="shared" si="154"/>
        <v>40993.760243055556</v>
      </c>
      <c r="J1469">
        <v>1332699285</v>
      </c>
      <c r="K1469" s="12">
        <f t="shared" si="155"/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9">
        <f t="shared" si="156"/>
        <v>115.08</v>
      </c>
      <c r="R1469" s="11">
        <f t="shared" si="157"/>
        <v>76.72</v>
      </c>
      <c r="S1469" t="s">
        <v>8324</v>
      </c>
      <c r="T1469" t="s">
        <v>8344</v>
      </c>
      <c r="U1469">
        <f t="shared" si="158"/>
        <v>1</v>
      </c>
      <c r="V1469" t="str">
        <f t="shared" si="159"/>
        <v>Jan</v>
      </c>
      <c r="W1469">
        <f t="shared" si="160"/>
        <v>2012</v>
      </c>
    </row>
    <row r="1470" spans="1:23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4">
        <f t="shared" si="154"/>
        <v>40706.014456018522</v>
      </c>
      <c r="J1470">
        <v>1307838049</v>
      </c>
      <c r="K1470" s="12">
        <f t="shared" si="155"/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9">
        <f t="shared" si="156"/>
        <v>102.36842105263158</v>
      </c>
      <c r="R1470" s="11">
        <f t="shared" si="157"/>
        <v>33.191126279863482</v>
      </c>
      <c r="S1470" t="s">
        <v>8324</v>
      </c>
      <c r="T1470" t="s">
        <v>8344</v>
      </c>
      <c r="U1470">
        <f t="shared" si="158"/>
        <v>4</v>
      </c>
      <c r="V1470" t="str">
        <f t="shared" si="159"/>
        <v>Apr</v>
      </c>
      <c r="W1470">
        <f t="shared" si="160"/>
        <v>2011</v>
      </c>
    </row>
    <row r="1471" spans="1:23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4">
        <f t="shared" si="154"/>
        <v>41320.598483796297</v>
      </c>
      <c r="J1471">
        <v>1360938109</v>
      </c>
      <c r="K1471" s="12">
        <f t="shared" si="155"/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9">
        <f t="shared" si="156"/>
        <v>108.42485875706214</v>
      </c>
      <c r="R1471" s="11">
        <f t="shared" si="157"/>
        <v>149.46417445482865</v>
      </c>
      <c r="S1471" t="s">
        <v>8324</v>
      </c>
      <c r="T1471" t="s">
        <v>8344</v>
      </c>
      <c r="U1471">
        <f t="shared" si="158"/>
        <v>1</v>
      </c>
      <c r="V1471" t="str">
        <f t="shared" si="159"/>
        <v>Jan</v>
      </c>
      <c r="W1471">
        <f t="shared" si="160"/>
        <v>2013</v>
      </c>
    </row>
    <row r="1472" spans="1:23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4">
        <f t="shared" si="154"/>
        <v>41271.827118055553</v>
      </c>
      <c r="J1472">
        <v>1356724263</v>
      </c>
      <c r="K1472" s="12">
        <f t="shared" si="155"/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9">
        <f t="shared" si="156"/>
        <v>125.13333333333334</v>
      </c>
      <c r="R1472" s="11">
        <f t="shared" si="157"/>
        <v>23.172839506172838</v>
      </c>
      <c r="S1472" t="s">
        <v>8324</v>
      </c>
      <c r="T1472" t="s">
        <v>8344</v>
      </c>
      <c r="U1472">
        <f t="shared" si="158"/>
        <v>12</v>
      </c>
      <c r="V1472" t="str">
        <f t="shared" si="159"/>
        <v>Dec</v>
      </c>
      <c r="W1472">
        <f t="shared" si="160"/>
        <v>2012</v>
      </c>
    </row>
    <row r="1473" spans="1:23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4">
        <f t="shared" si="154"/>
        <v>42103.957569444443</v>
      </c>
      <c r="J1473">
        <v>1428620334</v>
      </c>
      <c r="K1473" s="12">
        <f t="shared" si="155"/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9">
        <f t="shared" si="156"/>
        <v>103.840625</v>
      </c>
      <c r="R1473" s="11">
        <f t="shared" si="157"/>
        <v>96.877551020408163</v>
      </c>
      <c r="S1473" t="s">
        <v>8324</v>
      </c>
      <c r="T1473" t="s">
        <v>8344</v>
      </c>
      <c r="U1473">
        <f t="shared" si="158"/>
        <v>3</v>
      </c>
      <c r="V1473" t="str">
        <f t="shared" si="159"/>
        <v>Mar</v>
      </c>
      <c r="W1473">
        <f t="shared" si="160"/>
        <v>2015</v>
      </c>
    </row>
    <row r="1474" spans="1:23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4">
        <f t="shared" si="154"/>
        <v>41563.542858796296</v>
      </c>
      <c r="J1474">
        <v>1381928503</v>
      </c>
      <c r="K1474" s="12">
        <f t="shared" si="155"/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9">
        <f t="shared" si="156"/>
        <v>138.70400000000001</v>
      </c>
      <c r="R1474" s="11">
        <f t="shared" si="157"/>
        <v>103.20238095238095</v>
      </c>
      <c r="S1474" t="s">
        <v>8324</v>
      </c>
      <c r="T1474" t="s">
        <v>8344</v>
      </c>
      <c r="U1474">
        <f t="shared" si="158"/>
        <v>9</v>
      </c>
      <c r="V1474" t="str">
        <f t="shared" si="159"/>
        <v>Sep</v>
      </c>
      <c r="W1474">
        <f t="shared" si="160"/>
        <v>2013</v>
      </c>
    </row>
    <row r="1475" spans="1:23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4">
        <f t="shared" ref="I1475:I1538" si="161">(((J1475/60)/60)/24)+DATE(1970,1,1)</f>
        <v>40969.979618055557</v>
      </c>
      <c r="J1475">
        <v>1330644639</v>
      </c>
      <c r="K1475" s="12">
        <f t="shared" ref="K1475:K1538" si="162">(((L1475/60)/60)/24)+DATE(1970,1,1)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9">
        <f t="shared" ref="Q1475:Q1538" si="163">(E1475/D1475)*100</f>
        <v>120.51600000000001</v>
      </c>
      <c r="R1475" s="11">
        <f t="shared" ref="R1475:R1538" si="164">E1475/N1475</f>
        <v>38.462553191489363</v>
      </c>
      <c r="S1475" t="s">
        <v>8324</v>
      </c>
      <c r="T1475" t="s">
        <v>8344</v>
      </c>
      <c r="U1475">
        <f t="shared" ref="U1475:U1538" si="165">MONTH(K1475)</f>
        <v>1</v>
      </c>
      <c r="V1475" t="str">
        <f t="shared" ref="V1475:V1538" si="166">TEXT(U1475*29, "mmm")</f>
        <v>Jan</v>
      </c>
      <c r="W1475">
        <f t="shared" ref="W1475:W1538" si="167">YEAR(K1475)</f>
        <v>2012</v>
      </c>
    </row>
    <row r="1476" spans="1:23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4">
        <f t="shared" si="161"/>
        <v>41530.727916666663</v>
      </c>
      <c r="J1476">
        <v>1379093292</v>
      </c>
      <c r="K1476" s="12">
        <f t="shared" si="162"/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9">
        <f t="shared" si="163"/>
        <v>112.26666666666667</v>
      </c>
      <c r="R1476" s="11">
        <f t="shared" si="164"/>
        <v>44.315789473684212</v>
      </c>
      <c r="S1476" t="s">
        <v>8324</v>
      </c>
      <c r="T1476" t="s">
        <v>8344</v>
      </c>
      <c r="U1476">
        <f t="shared" si="165"/>
        <v>8</v>
      </c>
      <c r="V1476" t="str">
        <f t="shared" si="166"/>
        <v>Aug</v>
      </c>
      <c r="W1476">
        <f t="shared" si="167"/>
        <v>2013</v>
      </c>
    </row>
    <row r="1477" spans="1:23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4">
        <f t="shared" si="161"/>
        <v>41993.207638888889</v>
      </c>
      <c r="J1477">
        <v>1419051540</v>
      </c>
      <c r="K1477" s="12">
        <f t="shared" si="162"/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9">
        <f t="shared" si="163"/>
        <v>188.66966666666667</v>
      </c>
      <c r="R1477" s="11">
        <f t="shared" si="164"/>
        <v>64.173356009070289</v>
      </c>
      <c r="S1477" t="s">
        <v>8324</v>
      </c>
      <c r="T1477" t="s">
        <v>8344</v>
      </c>
      <c r="U1477">
        <f t="shared" si="165"/>
        <v>11</v>
      </c>
      <c r="V1477" t="str">
        <f t="shared" si="166"/>
        <v>Nov</v>
      </c>
      <c r="W1477">
        <f t="shared" si="167"/>
        <v>2014</v>
      </c>
    </row>
    <row r="1478" spans="1:23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4">
        <f t="shared" si="161"/>
        <v>40796.041921296295</v>
      </c>
      <c r="J1478">
        <v>1315616422</v>
      </c>
      <c r="K1478" s="12">
        <f t="shared" si="162"/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9">
        <f t="shared" si="163"/>
        <v>661.55466666666666</v>
      </c>
      <c r="R1478" s="11">
        <f t="shared" si="164"/>
        <v>43.333275109170302</v>
      </c>
      <c r="S1478" t="s">
        <v>8324</v>
      </c>
      <c r="T1478" t="s">
        <v>8344</v>
      </c>
      <c r="U1478">
        <f t="shared" si="165"/>
        <v>8</v>
      </c>
      <c r="V1478" t="str">
        <f t="shared" si="166"/>
        <v>Aug</v>
      </c>
      <c r="W1478">
        <f t="shared" si="167"/>
        <v>2011</v>
      </c>
    </row>
    <row r="1479" spans="1:23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4">
        <f t="shared" si="161"/>
        <v>40900.125</v>
      </c>
      <c r="J1479">
        <v>1324609200</v>
      </c>
      <c r="K1479" s="12">
        <f t="shared" si="162"/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9">
        <f t="shared" si="163"/>
        <v>111.31</v>
      </c>
      <c r="R1479" s="11">
        <f t="shared" si="164"/>
        <v>90.495934959349597</v>
      </c>
      <c r="S1479" t="s">
        <v>8324</v>
      </c>
      <c r="T1479" t="s">
        <v>8344</v>
      </c>
      <c r="U1479">
        <f t="shared" si="165"/>
        <v>10</v>
      </c>
      <c r="V1479" t="str">
        <f t="shared" si="166"/>
        <v>Oct</v>
      </c>
      <c r="W1479">
        <f t="shared" si="167"/>
        <v>2011</v>
      </c>
    </row>
    <row r="1480" spans="1:23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4">
        <f t="shared" si="161"/>
        <v>41408.871678240743</v>
      </c>
      <c r="J1480">
        <v>1368564913</v>
      </c>
      <c r="K1480" s="12">
        <f t="shared" si="162"/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9">
        <f t="shared" si="163"/>
        <v>1181.6142199999999</v>
      </c>
      <c r="R1480" s="11">
        <f t="shared" si="164"/>
        <v>29.187190495010373</v>
      </c>
      <c r="S1480" t="s">
        <v>8324</v>
      </c>
      <c r="T1480" t="s">
        <v>8344</v>
      </c>
      <c r="U1480">
        <f t="shared" si="165"/>
        <v>4</v>
      </c>
      <c r="V1480" t="str">
        <f t="shared" si="166"/>
        <v>Apr</v>
      </c>
      <c r="W1480">
        <f t="shared" si="167"/>
        <v>2013</v>
      </c>
    </row>
    <row r="1481" spans="1:23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4">
        <f t="shared" si="161"/>
        <v>41769.165972222225</v>
      </c>
      <c r="J1481">
        <v>1399694340</v>
      </c>
      <c r="K1481" s="12">
        <f t="shared" si="162"/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9">
        <f t="shared" si="163"/>
        <v>137.375</v>
      </c>
      <c r="R1481" s="11">
        <f t="shared" si="164"/>
        <v>30.95774647887324</v>
      </c>
      <c r="S1481" t="s">
        <v>8324</v>
      </c>
      <c r="T1481" t="s">
        <v>8344</v>
      </c>
      <c r="U1481">
        <f t="shared" si="165"/>
        <v>4</v>
      </c>
      <c r="V1481" t="str">
        <f t="shared" si="166"/>
        <v>Apr</v>
      </c>
      <c r="W1481">
        <f t="shared" si="167"/>
        <v>2014</v>
      </c>
    </row>
    <row r="1482" spans="1:23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4">
        <f t="shared" si="161"/>
        <v>41481.708333333336</v>
      </c>
      <c r="J1482">
        <v>1374858000</v>
      </c>
      <c r="K1482" s="12">
        <f t="shared" si="162"/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9">
        <f t="shared" si="163"/>
        <v>117.04040000000001</v>
      </c>
      <c r="R1482" s="11">
        <f t="shared" si="164"/>
        <v>92.157795275590544</v>
      </c>
      <c r="S1482" t="s">
        <v>8324</v>
      </c>
      <c r="T1482" t="s">
        <v>8344</v>
      </c>
      <c r="U1482">
        <f t="shared" si="165"/>
        <v>7</v>
      </c>
      <c r="V1482" t="str">
        <f t="shared" si="166"/>
        <v>Jul</v>
      </c>
      <c r="W1482">
        <f t="shared" si="167"/>
        <v>2013</v>
      </c>
    </row>
    <row r="1483" spans="1:23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4">
        <f t="shared" si="161"/>
        <v>41580.922974537039</v>
      </c>
      <c r="J1483">
        <v>1383430145</v>
      </c>
      <c r="K1483" s="12">
        <f t="shared" si="162"/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9">
        <f t="shared" si="163"/>
        <v>2.1</v>
      </c>
      <c r="R1483" s="11">
        <f t="shared" si="164"/>
        <v>17.5</v>
      </c>
      <c r="S1483" t="s">
        <v>8324</v>
      </c>
      <c r="T1483" t="s">
        <v>8326</v>
      </c>
      <c r="U1483">
        <f t="shared" si="165"/>
        <v>10</v>
      </c>
      <c r="V1483" t="str">
        <f t="shared" si="166"/>
        <v>Oct</v>
      </c>
      <c r="W1483">
        <f t="shared" si="167"/>
        <v>2013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4">
        <f t="shared" si="161"/>
        <v>41159.32708333333</v>
      </c>
      <c r="J1484">
        <v>1347004260</v>
      </c>
      <c r="K1484" s="12">
        <f t="shared" si="162"/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9">
        <f t="shared" si="163"/>
        <v>0.1</v>
      </c>
      <c r="R1484" s="11">
        <f t="shared" si="164"/>
        <v>5</v>
      </c>
      <c r="S1484" t="s">
        <v>8324</v>
      </c>
      <c r="T1484" t="s">
        <v>8326</v>
      </c>
      <c r="U1484">
        <f t="shared" si="165"/>
        <v>8</v>
      </c>
      <c r="V1484" t="str">
        <f t="shared" si="166"/>
        <v>Aug</v>
      </c>
      <c r="W1484">
        <f t="shared" si="167"/>
        <v>2012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4">
        <f t="shared" si="161"/>
        <v>42573.192997685182</v>
      </c>
      <c r="J1485">
        <v>1469162275</v>
      </c>
      <c r="K1485" s="12">
        <f t="shared" si="162"/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9">
        <f t="shared" si="163"/>
        <v>0.7142857142857143</v>
      </c>
      <c r="R1485" s="11">
        <f t="shared" si="164"/>
        <v>25</v>
      </c>
      <c r="S1485" t="s">
        <v>8324</v>
      </c>
      <c r="T1485" t="s">
        <v>8326</v>
      </c>
      <c r="U1485">
        <f t="shared" si="165"/>
        <v>6</v>
      </c>
      <c r="V1485" t="str">
        <f t="shared" si="166"/>
        <v>Jun</v>
      </c>
      <c r="W1485">
        <f t="shared" si="167"/>
        <v>2016</v>
      </c>
    </row>
    <row r="1486" spans="1:23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4">
        <f t="shared" si="161"/>
        <v>41111.618750000001</v>
      </c>
      <c r="J1486">
        <v>1342882260</v>
      </c>
      <c r="K1486" s="12">
        <f t="shared" si="162"/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9">
        <f t="shared" si="163"/>
        <v>0</v>
      </c>
      <c r="R1486" s="11" t="e">
        <f t="shared" si="164"/>
        <v>#DIV/0!</v>
      </c>
      <c r="S1486" t="s">
        <v>8324</v>
      </c>
      <c r="T1486" t="s">
        <v>8326</v>
      </c>
      <c r="U1486">
        <f t="shared" si="165"/>
        <v>5</v>
      </c>
      <c r="V1486" t="str">
        <f t="shared" si="166"/>
        <v>May</v>
      </c>
      <c r="W1486">
        <f t="shared" si="167"/>
        <v>2012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4">
        <f t="shared" si="161"/>
        <v>42175.795983796299</v>
      </c>
      <c r="J1487">
        <v>1434827173</v>
      </c>
      <c r="K1487" s="12">
        <f t="shared" si="162"/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9">
        <f t="shared" si="163"/>
        <v>2.2388059701492535</v>
      </c>
      <c r="R1487" s="11">
        <f t="shared" si="164"/>
        <v>50</v>
      </c>
      <c r="S1487" t="s">
        <v>8324</v>
      </c>
      <c r="T1487" t="s">
        <v>8326</v>
      </c>
      <c r="U1487">
        <f t="shared" si="165"/>
        <v>5</v>
      </c>
      <c r="V1487" t="str">
        <f t="shared" si="166"/>
        <v>May</v>
      </c>
      <c r="W1487">
        <f t="shared" si="167"/>
        <v>2015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4">
        <f t="shared" si="161"/>
        <v>42062.168530092589</v>
      </c>
      <c r="J1488">
        <v>1425009761</v>
      </c>
      <c r="K1488" s="12">
        <f t="shared" si="162"/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9">
        <f t="shared" si="163"/>
        <v>0.24</v>
      </c>
      <c r="R1488" s="11">
        <f t="shared" si="164"/>
        <v>16</v>
      </c>
      <c r="S1488" t="s">
        <v>8324</v>
      </c>
      <c r="T1488" t="s">
        <v>8326</v>
      </c>
      <c r="U1488">
        <f t="shared" si="165"/>
        <v>1</v>
      </c>
      <c r="V1488" t="str">
        <f t="shared" si="166"/>
        <v>Jan</v>
      </c>
      <c r="W1488">
        <f t="shared" si="167"/>
        <v>2015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4">
        <f t="shared" si="161"/>
        <v>42584.917488425926</v>
      </c>
      <c r="J1489">
        <v>1470175271</v>
      </c>
      <c r="K1489" s="12">
        <f t="shared" si="162"/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9">
        <f t="shared" si="163"/>
        <v>0</v>
      </c>
      <c r="R1489" s="11" t="e">
        <f t="shared" si="164"/>
        <v>#DIV/0!</v>
      </c>
      <c r="S1489" t="s">
        <v>8324</v>
      </c>
      <c r="T1489" t="s">
        <v>8326</v>
      </c>
      <c r="U1489">
        <f t="shared" si="165"/>
        <v>7</v>
      </c>
      <c r="V1489" t="str">
        <f t="shared" si="166"/>
        <v>Jul</v>
      </c>
      <c r="W1489">
        <f t="shared" si="167"/>
        <v>2016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4">
        <f t="shared" si="161"/>
        <v>41644.563194444447</v>
      </c>
      <c r="J1490">
        <v>1388928660</v>
      </c>
      <c r="K1490" s="12">
        <f t="shared" si="162"/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9">
        <f t="shared" si="163"/>
        <v>2.4</v>
      </c>
      <c r="R1490" s="11">
        <f t="shared" si="164"/>
        <v>60</v>
      </c>
      <c r="S1490" t="s">
        <v>8324</v>
      </c>
      <c r="T1490" t="s">
        <v>8326</v>
      </c>
      <c r="U1490">
        <f t="shared" si="165"/>
        <v>12</v>
      </c>
      <c r="V1490" t="str">
        <f t="shared" si="166"/>
        <v>Dec</v>
      </c>
      <c r="W1490">
        <f t="shared" si="167"/>
        <v>2013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4">
        <f t="shared" si="161"/>
        <v>41228.653379629628</v>
      </c>
      <c r="J1491">
        <v>1352994052</v>
      </c>
      <c r="K1491" s="12">
        <f t="shared" si="162"/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9">
        <f t="shared" si="163"/>
        <v>0</v>
      </c>
      <c r="R1491" s="11" t="e">
        <f t="shared" si="164"/>
        <v>#DIV/0!</v>
      </c>
      <c r="S1491" t="s">
        <v>8324</v>
      </c>
      <c r="T1491" t="s">
        <v>8326</v>
      </c>
      <c r="U1491">
        <f t="shared" si="165"/>
        <v>10</v>
      </c>
      <c r="V1491" t="str">
        <f t="shared" si="166"/>
        <v>Oct</v>
      </c>
      <c r="W1491">
        <f t="shared" si="167"/>
        <v>2012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4">
        <f t="shared" si="161"/>
        <v>41549.561041666668</v>
      </c>
      <c r="J1492">
        <v>1380720474</v>
      </c>
      <c r="K1492" s="12">
        <f t="shared" si="162"/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9">
        <f t="shared" si="163"/>
        <v>30.862068965517242</v>
      </c>
      <c r="R1492" s="11">
        <f t="shared" si="164"/>
        <v>47.10526315789474</v>
      </c>
      <c r="S1492" t="s">
        <v>8324</v>
      </c>
      <c r="T1492" t="s">
        <v>8326</v>
      </c>
      <c r="U1492">
        <f t="shared" si="165"/>
        <v>9</v>
      </c>
      <c r="V1492" t="str">
        <f t="shared" si="166"/>
        <v>Sep</v>
      </c>
      <c r="W1492">
        <f t="shared" si="167"/>
        <v>2013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4">
        <f t="shared" si="161"/>
        <v>42050.651388888888</v>
      </c>
      <c r="J1493">
        <v>1424014680</v>
      </c>
      <c r="K1493" s="12">
        <f t="shared" si="162"/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9">
        <f t="shared" si="163"/>
        <v>8.3333333333333321</v>
      </c>
      <c r="R1493" s="11">
        <f t="shared" si="164"/>
        <v>100</v>
      </c>
      <c r="S1493" t="s">
        <v>8324</v>
      </c>
      <c r="T1493" t="s">
        <v>8326</v>
      </c>
      <c r="U1493">
        <f t="shared" si="165"/>
        <v>12</v>
      </c>
      <c r="V1493" t="str">
        <f t="shared" si="166"/>
        <v>Dec</v>
      </c>
      <c r="W1493">
        <f t="shared" si="167"/>
        <v>2014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4">
        <f t="shared" si="161"/>
        <v>40712.884791666671</v>
      </c>
      <c r="J1494">
        <v>1308431646</v>
      </c>
      <c r="K1494" s="12">
        <f t="shared" si="162"/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9">
        <f t="shared" si="163"/>
        <v>0.75</v>
      </c>
      <c r="R1494" s="11">
        <f t="shared" si="164"/>
        <v>15</v>
      </c>
      <c r="S1494" t="s">
        <v>8324</v>
      </c>
      <c r="T1494" t="s">
        <v>8326</v>
      </c>
      <c r="U1494">
        <f t="shared" si="165"/>
        <v>5</v>
      </c>
      <c r="V1494" t="str">
        <f t="shared" si="166"/>
        <v>May</v>
      </c>
      <c r="W1494">
        <f t="shared" si="167"/>
        <v>2011</v>
      </c>
    </row>
    <row r="1495" spans="1:23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4">
        <f t="shared" si="161"/>
        <v>41441.866608796299</v>
      </c>
      <c r="J1495">
        <v>1371415675</v>
      </c>
      <c r="K1495" s="12">
        <f t="shared" si="162"/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9">
        <f t="shared" si="163"/>
        <v>0</v>
      </c>
      <c r="R1495" s="11" t="e">
        <f t="shared" si="164"/>
        <v>#DIV/0!</v>
      </c>
      <c r="S1495" t="s">
        <v>8324</v>
      </c>
      <c r="T1495" t="s">
        <v>8326</v>
      </c>
      <c r="U1495">
        <f t="shared" si="165"/>
        <v>5</v>
      </c>
      <c r="V1495" t="str">
        <f t="shared" si="166"/>
        <v>May</v>
      </c>
      <c r="W1495">
        <f t="shared" si="167"/>
        <v>2013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4">
        <f t="shared" si="161"/>
        <v>42097.651388888888</v>
      </c>
      <c r="J1496">
        <v>1428075480</v>
      </c>
      <c r="K1496" s="12">
        <f t="shared" si="162"/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9">
        <f t="shared" si="163"/>
        <v>8.9</v>
      </c>
      <c r="R1496" s="11">
        <f t="shared" si="164"/>
        <v>40.454545454545453</v>
      </c>
      <c r="S1496" t="s">
        <v>8324</v>
      </c>
      <c r="T1496" t="s">
        <v>8326</v>
      </c>
      <c r="U1496">
        <f t="shared" si="165"/>
        <v>3</v>
      </c>
      <c r="V1496" t="str">
        <f t="shared" si="166"/>
        <v>Mar</v>
      </c>
      <c r="W1496">
        <f t="shared" si="167"/>
        <v>2015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4">
        <f t="shared" si="161"/>
        <v>40782.789710648147</v>
      </c>
      <c r="J1497">
        <v>1314471431</v>
      </c>
      <c r="K1497" s="12">
        <f t="shared" si="162"/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9">
        <f t="shared" si="163"/>
        <v>0</v>
      </c>
      <c r="R1497" s="11" t="e">
        <f t="shared" si="164"/>
        <v>#DIV/0!</v>
      </c>
      <c r="S1497" t="s">
        <v>8324</v>
      </c>
      <c r="T1497" t="s">
        <v>8326</v>
      </c>
      <c r="U1497">
        <f t="shared" si="165"/>
        <v>7</v>
      </c>
      <c r="V1497" t="str">
        <f t="shared" si="166"/>
        <v>Jul</v>
      </c>
      <c r="W1497">
        <f t="shared" si="167"/>
        <v>2011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4">
        <f t="shared" si="161"/>
        <v>41898.475219907406</v>
      </c>
      <c r="J1498">
        <v>1410866659</v>
      </c>
      <c r="K1498" s="12">
        <f t="shared" si="162"/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9">
        <f t="shared" si="163"/>
        <v>0</v>
      </c>
      <c r="R1498" s="11" t="e">
        <f t="shared" si="164"/>
        <v>#DIV/0!</v>
      </c>
      <c r="S1498" t="s">
        <v>8324</v>
      </c>
      <c r="T1498" t="s">
        <v>8326</v>
      </c>
      <c r="U1498">
        <f t="shared" si="165"/>
        <v>7</v>
      </c>
      <c r="V1498" t="str">
        <f t="shared" si="166"/>
        <v>Jul</v>
      </c>
      <c r="W1498">
        <f t="shared" si="167"/>
        <v>2014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4">
        <f t="shared" si="161"/>
        <v>41486.821527777778</v>
      </c>
      <c r="J1499">
        <v>1375299780</v>
      </c>
      <c r="K1499" s="12">
        <f t="shared" si="162"/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9">
        <f t="shared" si="163"/>
        <v>6.6666666666666671E-3</v>
      </c>
      <c r="R1499" s="11">
        <f t="shared" si="164"/>
        <v>1</v>
      </c>
      <c r="S1499" t="s">
        <v>8324</v>
      </c>
      <c r="T1499" t="s">
        <v>8326</v>
      </c>
      <c r="U1499">
        <f t="shared" si="165"/>
        <v>6</v>
      </c>
      <c r="V1499" t="str">
        <f t="shared" si="166"/>
        <v>Jun</v>
      </c>
      <c r="W1499">
        <f t="shared" si="167"/>
        <v>2013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4">
        <f t="shared" si="161"/>
        <v>41885.983541666668</v>
      </c>
      <c r="J1500">
        <v>1409787378</v>
      </c>
      <c r="K1500" s="12">
        <f t="shared" si="162"/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9">
        <f t="shared" si="163"/>
        <v>1.9</v>
      </c>
      <c r="R1500" s="11">
        <f t="shared" si="164"/>
        <v>19</v>
      </c>
      <c r="S1500" t="s">
        <v>8324</v>
      </c>
      <c r="T1500" t="s">
        <v>8326</v>
      </c>
      <c r="U1500">
        <f t="shared" si="165"/>
        <v>7</v>
      </c>
      <c r="V1500" t="str">
        <f t="shared" si="166"/>
        <v>Jul</v>
      </c>
      <c r="W1500">
        <f t="shared" si="167"/>
        <v>2014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4">
        <f t="shared" si="161"/>
        <v>42587.007326388892</v>
      </c>
      <c r="J1501">
        <v>1470355833</v>
      </c>
      <c r="K1501" s="12">
        <f t="shared" si="162"/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9">
        <f t="shared" si="163"/>
        <v>0.25</v>
      </c>
      <c r="R1501" s="11">
        <f t="shared" si="164"/>
        <v>5</v>
      </c>
      <c r="S1501" t="s">
        <v>8324</v>
      </c>
      <c r="T1501" t="s">
        <v>8326</v>
      </c>
      <c r="U1501">
        <f t="shared" si="165"/>
        <v>6</v>
      </c>
      <c r="V1501" t="str">
        <f t="shared" si="166"/>
        <v>Jun</v>
      </c>
      <c r="W1501">
        <f t="shared" si="167"/>
        <v>2016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4">
        <f t="shared" si="161"/>
        <v>41395.904594907406</v>
      </c>
      <c r="J1502">
        <v>1367444557</v>
      </c>
      <c r="K1502" s="12">
        <f t="shared" si="162"/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9">
        <f t="shared" si="163"/>
        <v>25.035714285714285</v>
      </c>
      <c r="R1502" s="11">
        <f t="shared" si="164"/>
        <v>46.733333333333334</v>
      </c>
      <c r="S1502" t="s">
        <v>8324</v>
      </c>
      <c r="T1502" t="s">
        <v>8326</v>
      </c>
      <c r="U1502">
        <f t="shared" si="165"/>
        <v>4</v>
      </c>
      <c r="V1502" t="str">
        <f t="shared" si="166"/>
        <v>Apr</v>
      </c>
      <c r="W1502">
        <f t="shared" si="167"/>
        <v>2013</v>
      </c>
    </row>
    <row r="1503" spans="1:23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4">
        <f t="shared" si="161"/>
        <v>42193.583599537036</v>
      </c>
      <c r="J1503">
        <v>1436364023</v>
      </c>
      <c r="K1503" s="12">
        <f t="shared" si="162"/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9">
        <f t="shared" si="163"/>
        <v>166.33076923076925</v>
      </c>
      <c r="R1503" s="11">
        <f t="shared" si="164"/>
        <v>97.731073446327684</v>
      </c>
      <c r="S1503" t="s">
        <v>8340</v>
      </c>
      <c r="T1503" t="s">
        <v>8341</v>
      </c>
      <c r="U1503">
        <f t="shared" si="165"/>
        <v>6</v>
      </c>
      <c r="V1503" t="str">
        <f t="shared" si="166"/>
        <v>Jun</v>
      </c>
      <c r="W1503">
        <f t="shared" si="167"/>
        <v>2015</v>
      </c>
    </row>
    <row r="1504" spans="1:23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4">
        <f t="shared" si="161"/>
        <v>42454.916666666672</v>
      </c>
      <c r="J1504">
        <v>1458943200</v>
      </c>
      <c r="K1504" s="12">
        <f t="shared" si="162"/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9">
        <f t="shared" si="163"/>
        <v>101.44545454545455</v>
      </c>
      <c r="R1504" s="11">
        <f t="shared" si="164"/>
        <v>67.835866261398181</v>
      </c>
      <c r="S1504" t="s">
        <v>8340</v>
      </c>
      <c r="T1504" t="s">
        <v>8341</v>
      </c>
      <c r="U1504">
        <f t="shared" si="165"/>
        <v>2</v>
      </c>
      <c r="V1504" t="str">
        <f t="shared" si="166"/>
        <v>Feb</v>
      </c>
      <c r="W1504">
        <f t="shared" si="167"/>
        <v>2016</v>
      </c>
    </row>
    <row r="1505" spans="1:23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4">
        <f t="shared" si="161"/>
        <v>42666.347233796296</v>
      </c>
      <c r="J1505">
        <v>1477210801</v>
      </c>
      <c r="K1505" s="12">
        <f t="shared" si="162"/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9">
        <f t="shared" si="163"/>
        <v>107.89146666666667</v>
      </c>
      <c r="R1505" s="11">
        <f t="shared" si="164"/>
        <v>56.98492957746479</v>
      </c>
      <c r="S1505" t="s">
        <v>8340</v>
      </c>
      <c r="T1505" t="s">
        <v>8341</v>
      </c>
      <c r="U1505">
        <f t="shared" si="165"/>
        <v>8</v>
      </c>
      <c r="V1505" t="str">
        <f t="shared" si="166"/>
        <v>Aug</v>
      </c>
      <c r="W1505">
        <f t="shared" si="167"/>
        <v>2016</v>
      </c>
    </row>
    <row r="1506" spans="1:23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4">
        <f t="shared" si="161"/>
        <v>41800.356249999997</v>
      </c>
      <c r="J1506">
        <v>1402389180</v>
      </c>
      <c r="K1506" s="12">
        <f t="shared" si="162"/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9">
        <f t="shared" si="163"/>
        <v>277.93846153846158</v>
      </c>
      <c r="R1506" s="11">
        <f t="shared" si="164"/>
        <v>67.159851301115239</v>
      </c>
      <c r="S1506" t="s">
        <v>8340</v>
      </c>
      <c r="T1506" t="s">
        <v>8341</v>
      </c>
      <c r="U1506">
        <f t="shared" si="165"/>
        <v>5</v>
      </c>
      <c r="V1506" t="str">
        <f t="shared" si="166"/>
        <v>May</v>
      </c>
      <c r="W1506">
        <f t="shared" si="167"/>
        <v>2014</v>
      </c>
    </row>
    <row r="1507" spans="1:23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4">
        <f t="shared" si="161"/>
        <v>42451.834027777775</v>
      </c>
      <c r="J1507">
        <v>1458676860</v>
      </c>
      <c r="K1507" s="12">
        <f t="shared" si="162"/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9">
        <f t="shared" si="163"/>
        <v>103.58125</v>
      </c>
      <c r="R1507" s="11">
        <f t="shared" si="164"/>
        <v>48.037681159420288</v>
      </c>
      <c r="S1507" t="s">
        <v>8340</v>
      </c>
      <c r="T1507" t="s">
        <v>8341</v>
      </c>
      <c r="U1507">
        <f t="shared" si="165"/>
        <v>2</v>
      </c>
      <c r="V1507" t="str">
        <f t="shared" si="166"/>
        <v>Feb</v>
      </c>
      <c r="W1507">
        <f t="shared" si="167"/>
        <v>2016</v>
      </c>
    </row>
    <row r="1508" spans="1:23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4">
        <f t="shared" si="161"/>
        <v>41844.785925925928</v>
      </c>
      <c r="J1508">
        <v>1406227904</v>
      </c>
      <c r="K1508" s="12">
        <f t="shared" si="162"/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9">
        <f t="shared" si="163"/>
        <v>111.4</v>
      </c>
      <c r="R1508" s="11">
        <f t="shared" si="164"/>
        <v>38.860465116279073</v>
      </c>
      <c r="S1508" t="s">
        <v>8340</v>
      </c>
      <c r="T1508" t="s">
        <v>8341</v>
      </c>
      <c r="U1508">
        <f t="shared" si="165"/>
        <v>6</v>
      </c>
      <c r="V1508" t="str">
        <f t="shared" si="166"/>
        <v>Jun</v>
      </c>
      <c r="W1508">
        <f t="shared" si="167"/>
        <v>2014</v>
      </c>
    </row>
    <row r="1509" spans="1:23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4">
        <f t="shared" si="161"/>
        <v>40313.340277777781</v>
      </c>
      <c r="J1509">
        <v>1273911000</v>
      </c>
      <c r="K1509" s="12">
        <f t="shared" si="162"/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9">
        <f t="shared" si="163"/>
        <v>215</v>
      </c>
      <c r="R1509" s="11">
        <f t="shared" si="164"/>
        <v>78.181818181818187</v>
      </c>
      <c r="S1509" t="s">
        <v>8340</v>
      </c>
      <c r="T1509" t="s">
        <v>8341</v>
      </c>
      <c r="U1509">
        <f t="shared" si="165"/>
        <v>3</v>
      </c>
      <c r="V1509" t="str">
        <f t="shared" si="166"/>
        <v>Mar</v>
      </c>
      <c r="W1509">
        <f t="shared" si="167"/>
        <v>2010</v>
      </c>
    </row>
    <row r="1510" spans="1:23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4">
        <f t="shared" si="161"/>
        <v>41817.614363425928</v>
      </c>
      <c r="J1510">
        <v>1403880281</v>
      </c>
      <c r="K1510" s="12">
        <f t="shared" si="162"/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9">
        <f t="shared" si="163"/>
        <v>110.76216216216217</v>
      </c>
      <c r="R1510" s="11">
        <f t="shared" si="164"/>
        <v>97.113744075829388</v>
      </c>
      <c r="S1510" t="s">
        <v>8340</v>
      </c>
      <c r="T1510" t="s">
        <v>8341</v>
      </c>
      <c r="U1510">
        <f t="shared" si="165"/>
        <v>5</v>
      </c>
      <c r="V1510" t="str">
        <f t="shared" si="166"/>
        <v>May</v>
      </c>
      <c r="W1510">
        <f t="shared" si="167"/>
        <v>2014</v>
      </c>
    </row>
    <row r="1511" spans="1:23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4">
        <f t="shared" si="161"/>
        <v>42780.957638888889</v>
      </c>
      <c r="J1511">
        <v>1487113140</v>
      </c>
      <c r="K1511" s="12">
        <f t="shared" si="162"/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9">
        <f t="shared" si="163"/>
        <v>123.64125714285714</v>
      </c>
      <c r="R1511" s="11">
        <f t="shared" si="164"/>
        <v>110.39397959183674</v>
      </c>
      <c r="S1511" t="s">
        <v>8340</v>
      </c>
      <c r="T1511" t="s">
        <v>8341</v>
      </c>
      <c r="U1511">
        <f t="shared" si="165"/>
        <v>1</v>
      </c>
      <c r="V1511" t="str">
        <f t="shared" si="166"/>
        <v>Jan</v>
      </c>
      <c r="W1511">
        <f t="shared" si="167"/>
        <v>2017</v>
      </c>
    </row>
    <row r="1512" spans="1:23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4">
        <f t="shared" si="161"/>
        <v>41839.385162037033</v>
      </c>
      <c r="J1512">
        <v>1405761278</v>
      </c>
      <c r="K1512" s="12">
        <f t="shared" si="162"/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9">
        <f t="shared" si="163"/>
        <v>101.03500000000001</v>
      </c>
      <c r="R1512" s="11">
        <f t="shared" si="164"/>
        <v>39.91506172839506</v>
      </c>
      <c r="S1512" t="s">
        <v>8340</v>
      </c>
      <c r="T1512" t="s">
        <v>8341</v>
      </c>
      <c r="U1512">
        <f t="shared" si="165"/>
        <v>6</v>
      </c>
      <c r="V1512" t="str">
        <f t="shared" si="166"/>
        <v>Jun</v>
      </c>
      <c r="W1512">
        <f t="shared" si="167"/>
        <v>2014</v>
      </c>
    </row>
    <row r="1513" spans="1:23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4">
        <f t="shared" si="161"/>
        <v>42326.625046296293</v>
      </c>
      <c r="J1513">
        <v>1447858804</v>
      </c>
      <c r="K1513" s="12">
        <f t="shared" si="162"/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9">
        <f t="shared" si="163"/>
        <v>111.79285714285714</v>
      </c>
      <c r="R1513" s="11">
        <f t="shared" si="164"/>
        <v>75.975728155339809</v>
      </c>
      <c r="S1513" t="s">
        <v>8340</v>
      </c>
      <c r="T1513" t="s">
        <v>8341</v>
      </c>
      <c r="U1513">
        <f t="shared" si="165"/>
        <v>10</v>
      </c>
      <c r="V1513" t="str">
        <f t="shared" si="166"/>
        <v>Oct</v>
      </c>
      <c r="W1513">
        <f t="shared" si="167"/>
        <v>2015</v>
      </c>
    </row>
    <row r="1514" spans="1:23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4">
        <f t="shared" si="161"/>
        <v>42771.684479166666</v>
      </c>
      <c r="J1514">
        <v>1486311939</v>
      </c>
      <c r="K1514" s="12">
        <f t="shared" si="162"/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9">
        <f t="shared" si="163"/>
        <v>558.7714285714286</v>
      </c>
      <c r="R1514" s="11">
        <f t="shared" si="164"/>
        <v>58.379104477611939</v>
      </c>
      <c r="S1514" t="s">
        <v>8340</v>
      </c>
      <c r="T1514" t="s">
        <v>8341</v>
      </c>
      <c r="U1514">
        <f t="shared" si="165"/>
        <v>1</v>
      </c>
      <c r="V1514" t="str">
        <f t="shared" si="166"/>
        <v>Jan</v>
      </c>
      <c r="W1514">
        <f t="shared" si="167"/>
        <v>2017</v>
      </c>
    </row>
    <row r="1515" spans="1:23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4">
        <f t="shared" si="161"/>
        <v>41836.637337962966</v>
      </c>
      <c r="J1515">
        <v>1405523866</v>
      </c>
      <c r="K1515" s="12">
        <f t="shared" si="162"/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9">
        <f t="shared" si="163"/>
        <v>150.01875000000001</v>
      </c>
      <c r="R1515" s="11">
        <f t="shared" si="164"/>
        <v>55.82093023255814</v>
      </c>
      <c r="S1515" t="s">
        <v>8340</v>
      </c>
      <c r="T1515" t="s">
        <v>8341</v>
      </c>
      <c r="U1515">
        <f t="shared" si="165"/>
        <v>6</v>
      </c>
      <c r="V1515" t="str">
        <f t="shared" si="166"/>
        <v>Jun</v>
      </c>
      <c r="W1515">
        <f t="shared" si="167"/>
        <v>2014</v>
      </c>
    </row>
    <row r="1516" spans="1:23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4">
        <f t="shared" si="161"/>
        <v>42274.597685185188</v>
      </c>
      <c r="J1516">
        <v>1443363640</v>
      </c>
      <c r="K1516" s="12">
        <f t="shared" si="162"/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9">
        <f t="shared" si="163"/>
        <v>106.476</v>
      </c>
      <c r="R1516" s="11">
        <f t="shared" si="164"/>
        <v>151.24431818181819</v>
      </c>
      <c r="S1516" t="s">
        <v>8340</v>
      </c>
      <c r="T1516" t="s">
        <v>8341</v>
      </c>
      <c r="U1516">
        <f t="shared" si="165"/>
        <v>8</v>
      </c>
      <c r="V1516" t="str">
        <f t="shared" si="166"/>
        <v>Aug</v>
      </c>
      <c r="W1516">
        <f t="shared" si="167"/>
        <v>2015</v>
      </c>
    </row>
    <row r="1517" spans="1:23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4">
        <f t="shared" si="161"/>
        <v>42445.211770833332</v>
      </c>
      <c r="J1517">
        <v>1458104697</v>
      </c>
      <c r="K1517" s="12">
        <f t="shared" si="162"/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9">
        <f t="shared" si="163"/>
        <v>157.18899999999999</v>
      </c>
      <c r="R1517" s="11">
        <f t="shared" si="164"/>
        <v>849.67027027027029</v>
      </c>
      <c r="S1517" t="s">
        <v>8340</v>
      </c>
      <c r="T1517" t="s">
        <v>8341</v>
      </c>
      <c r="U1517">
        <f t="shared" si="165"/>
        <v>2</v>
      </c>
      <c r="V1517" t="str">
        <f t="shared" si="166"/>
        <v>Feb</v>
      </c>
      <c r="W1517">
        <f t="shared" si="167"/>
        <v>2016</v>
      </c>
    </row>
    <row r="1518" spans="1:23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4">
        <f t="shared" si="161"/>
        <v>42649.583333333328</v>
      </c>
      <c r="J1518">
        <v>1475762400</v>
      </c>
      <c r="K1518" s="12">
        <f t="shared" si="162"/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9">
        <f t="shared" si="163"/>
        <v>108.65882352941176</v>
      </c>
      <c r="R1518" s="11">
        <f t="shared" si="164"/>
        <v>159.24137931034483</v>
      </c>
      <c r="S1518" t="s">
        <v>8340</v>
      </c>
      <c r="T1518" t="s">
        <v>8341</v>
      </c>
      <c r="U1518">
        <f t="shared" si="165"/>
        <v>9</v>
      </c>
      <c r="V1518" t="str">
        <f t="shared" si="166"/>
        <v>Sep</v>
      </c>
      <c r="W1518">
        <f t="shared" si="167"/>
        <v>2016</v>
      </c>
    </row>
    <row r="1519" spans="1:23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4">
        <f t="shared" si="161"/>
        <v>41979.25</v>
      </c>
      <c r="J1519">
        <v>1417845600</v>
      </c>
      <c r="K1519" s="12">
        <f t="shared" si="162"/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9">
        <f t="shared" si="163"/>
        <v>161.97999999999999</v>
      </c>
      <c r="R1519" s="11">
        <f t="shared" si="164"/>
        <v>39.507317073170732</v>
      </c>
      <c r="S1519" t="s">
        <v>8340</v>
      </c>
      <c r="T1519" t="s">
        <v>8341</v>
      </c>
      <c r="U1519">
        <f t="shared" si="165"/>
        <v>11</v>
      </c>
      <c r="V1519" t="str">
        <f t="shared" si="166"/>
        <v>Nov</v>
      </c>
      <c r="W1519">
        <f t="shared" si="167"/>
        <v>2014</v>
      </c>
    </row>
    <row r="1520" spans="1:23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4">
        <f t="shared" si="161"/>
        <v>41790.8200462963</v>
      </c>
      <c r="J1520">
        <v>1401565252</v>
      </c>
      <c r="K1520" s="12">
        <f t="shared" si="162"/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9">
        <f t="shared" si="163"/>
        <v>205.36666666666665</v>
      </c>
      <c r="R1520" s="11">
        <f t="shared" si="164"/>
        <v>130.52966101694915</v>
      </c>
      <c r="S1520" t="s">
        <v>8340</v>
      </c>
      <c r="T1520" t="s">
        <v>8341</v>
      </c>
      <c r="U1520">
        <f t="shared" si="165"/>
        <v>5</v>
      </c>
      <c r="V1520" t="str">
        <f t="shared" si="166"/>
        <v>May</v>
      </c>
      <c r="W1520">
        <f t="shared" si="167"/>
        <v>2014</v>
      </c>
    </row>
    <row r="1521" spans="1:23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4">
        <f t="shared" si="161"/>
        <v>41810.915972222225</v>
      </c>
      <c r="J1521">
        <v>1403301540</v>
      </c>
      <c r="K1521" s="12">
        <f t="shared" si="162"/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9">
        <f t="shared" si="163"/>
        <v>103.36388888888889</v>
      </c>
      <c r="R1521" s="11">
        <f t="shared" si="164"/>
        <v>64.156896551724131</v>
      </c>
      <c r="S1521" t="s">
        <v>8340</v>
      </c>
      <c r="T1521" t="s">
        <v>8341</v>
      </c>
      <c r="U1521">
        <f t="shared" si="165"/>
        <v>5</v>
      </c>
      <c r="V1521" t="str">
        <f t="shared" si="166"/>
        <v>May</v>
      </c>
      <c r="W1521">
        <f t="shared" si="167"/>
        <v>2014</v>
      </c>
    </row>
    <row r="1522" spans="1:23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4">
        <f t="shared" si="161"/>
        <v>41992.166666666672</v>
      </c>
      <c r="J1522">
        <v>1418961600</v>
      </c>
      <c r="K1522" s="12">
        <f t="shared" si="162"/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9">
        <f t="shared" si="163"/>
        <v>103.47222222222223</v>
      </c>
      <c r="R1522" s="11">
        <f t="shared" si="164"/>
        <v>111.52694610778443</v>
      </c>
      <c r="S1522" t="s">
        <v>8340</v>
      </c>
      <c r="T1522" t="s">
        <v>8341</v>
      </c>
      <c r="U1522">
        <f t="shared" si="165"/>
        <v>11</v>
      </c>
      <c r="V1522" t="str">
        <f t="shared" si="166"/>
        <v>Nov</v>
      </c>
      <c r="W1522">
        <f t="shared" si="167"/>
        <v>2014</v>
      </c>
    </row>
    <row r="1523" spans="1:23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4">
        <f t="shared" si="161"/>
        <v>42528.167719907404</v>
      </c>
      <c r="J1523">
        <v>1465272091</v>
      </c>
      <c r="K1523" s="12">
        <f t="shared" si="162"/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9">
        <f t="shared" si="163"/>
        <v>106.81333333333333</v>
      </c>
      <c r="R1523" s="11">
        <f t="shared" si="164"/>
        <v>170.44680851063831</v>
      </c>
      <c r="S1523" t="s">
        <v>8340</v>
      </c>
      <c r="T1523" t="s">
        <v>8341</v>
      </c>
      <c r="U1523">
        <f t="shared" si="165"/>
        <v>5</v>
      </c>
      <c r="V1523" t="str">
        <f t="shared" si="166"/>
        <v>May</v>
      </c>
      <c r="W1523">
        <f t="shared" si="167"/>
        <v>2016</v>
      </c>
    </row>
    <row r="1524" spans="1:23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4">
        <f t="shared" si="161"/>
        <v>41929.830312500002</v>
      </c>
      <c r="J1524">
        <v>1413575739</v>
      </c>
      <c r="K1524" s="12">
        <f t="shared" si="162"/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9">
        <f t="shared" si="163"/>
        <v>138.96574712643678</v>
      </c>
      <c r="R1524" s="11">
        <f t="shared" si="164"/>
        <v>133.7391592920354</v>
      </c>
      <c r="S1524" t="s">
        <v>8340</v>
      </c>
      <c r="T1524" t="s">
        <v>8341</v>
      </c>
      <c r="U1524">
        <f t="shared" si="165"/>
        <v>9</v>
      </c>
      <c r="V1524" t="str">
        <f t="shared" si="166"/>
        <v>Sep</v>
      </c>
      <c r="W1524">
        <f t="shared" si="167"/>
        <v>2014</v>
      </c>
    </row>
    <row r="1525" spans="1:23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4">
        <f t="shared" si="161"/>
        <v>41996</v>
      </c>
      <c r="J1525">
        <v>1419292800</v>
      </c>
      <c r="K1525" s="12">
        <f t="shared" si="162"/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9">
        <f t="shared" si="163"/>
        <v>124.84324324324325</v>
      </c>
      <c r="R1525" s="11">
        <f t="shared" si="164"/>
        <v>95.834024896265561</v>
      </c>
      <c r="S1525" t="s">
        <v>8340</v>
      </c>
      <c r="T1525" t="s">
        <v>8341</v>
      </c>
      <c r="U1525">
        <f t="shared" si="165"/>
        <v>11</v>
      </c>
      <c r="V1525" t="str">
        <f t="shared" si="166"/>
        <v>Nov</v>
      </c>
      <c r="W1525">
        <f t="shared" si="167"/>
        <v>2014</v>
      </c>
    </row>
    <row r="1526" spans="1:23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4">
        <f t="shared" si="161"/>
        <v>42786.501041666663</v>
      </c>
      <c r="J1526">
        <v>1487592090</v>
      </c>
      <c r="K1526" s="12">
        <f t="shared" si="162"/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9">
        <f t="shared" si="163"/>
        <v>206.99999999999997</v>
      </c>
      <c r="R1526" s="11">
        <f t="shared" si="164"/>
        <v>221.78571428571428</v>
      </c>
      <c r="S1526" t="s">
        <v>8340</v>
      </c>
      <c r="T1526" t="s">
        <v>8341</v>
      </c>
      <c r="U1526">
        <f t="shared" si="165"/>
        <v>1</v>
      </c>
      <c r="V1526" t="str">
        <f t="shared" si="166"/>
        <v>Jan</v>
      </c>
      <c r="W1526">
        <f t="shared" si="167"/>
        <v>2017</v>
      </c>
    </row>
    <row r="1527" spans="1:23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4">
        <f t="shared" si="161"/>
        <v>42600.702986111108</v>
      </c>
      <c r="J1527">
        <v>1471539138</v>
      </c>
      <c r="K1527" s="12">
        <f t="shared" si="162"/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9">
        <f t="shared" si="163"/>
        <v>174.00576923076923</v>
      </c>
      <c r="R1527" s="11">
        <f t="shared" si="164"/>
        <v>32.315357142857138</v>
      </c>
      <c r="S1527" t="s">
        <v>8340</v>
      </c>
      <c r="T1527" t="s">
        <v>8341</v>
      </c>
      <c r="U1527">
        <f t="shared" si="165"/>
        <v>7</v>
      </c>
      <c r="V1527" t="str">
        <f t="shared" si="166"/>
        <v>Jul</v>
      </c>
      <c r="W1527">
        <f t="shared" si="167"/>
        <v>2016</v>
      </c>
    </row>
    <row r="1528" spans="1:23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4">
        <f t="shared" si="161"/>
        <v>42388.276006944448</v>
      </c>
      <c r="J1528">
        <v>1453185447</v>
      </c>
      <c r="K1528" s="12">
        <f t="shared" si="162"/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9">
        <f t="shared" si="163"/>
        <v>120.32608695652173</v>
      </c>
      <c r="R1528" s="11">
        <f t="shared" si="164"/>
        <v>98.839285714285708</v>
      </c>
      <c r="S1528" t="s">
        <v>8340</v>
      </c>
      <c r="T1528" t="s">
        <v>8341</v>
      </c>
      <c r="U1528">
        <f t="shared" si="165"/>
        <v>12</v>
      </c>
      <c r="V1528" t="str">
        <f t="shared" si="166"/>
        <v>Dec</v>
      </c>
      <c r="W1528">
        <f t="shared" si="167"/>
        <v>2015</v>
      </c>
    </row>
    <row r="1529" spans="1:23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4">
        <f t="shared" si="161"/>
        <v>42808.558865740735</v>
      </c>
      <c r="J1529">
        <v>1489497886</v>
      </c>
      <c r="K1529" s="12">
        <f t="shared" si="162"/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9">
        <f t="shared" si="163"/>
        <v>110.44428571428573</v>
      </c>
      <c r="R1529" s="11">
        <f t="shared" si="164"/>
        <v>55.222142857142863</v>
      </c>
      <c r="S1529" t="s">
        <v>8340</v>
      </c>
      <c r="T1529" t="s">
        <v>8341</v>
      </c>
      <c r="U1529">
        <f t="shared" si="165"/>
        <v>2</v>
      </c>
      <c r="V1529" t="str">
        <f t="shared" si="166"/>
        <v>Feb</v>
      </c>
      <c r="W1529">
        <f t="shared" si="167"/>
        <v>2017</v>
      </c>
    </row>
    <row r="1530" spans="1:23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4">
        <f t="shared" si="161"/>
        <v>42767</v>
      </c>
      <c r="J1530">
        <v>1485907200</v>
      </c>
      <c r="K1530" s="12">
        <f t="shared" si="162"/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9">
        <f t="shared" si="163"/>
        <v>281.56666666666666</v>
      </c>
      <c r="R1530" s="11">
        <f t="shared" si="164"/>
        <v>52.793750000000003</v>
      </c>
      <c r="S1530" t="s">
        <v>8340</v>
      </c>
      <c r="T1530" t="s">
        <v>8341</v>
      </c>
      <c r="U1530">
        <f t="shared" si="165"/>
        <v>1</v>
      </c>
      <c r="V1530" t="str">
        <f t="shared" si="166"/>
        <v>Jan</v>
      </c>
      <c r="W1530">
        <f t="shared" si="167"/>
        <v>2017</v>
      </c>
    </row>
    <row r="1531" spans="1:23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4">
        <f t="shared" si="161"/>
        <v>42082.587037037039</v>
      </c>
      <c r="J1531">
        <v>1426773920</v>
      </c>
      <c r="K1531" s="12">
        <f t="shared" si="162"/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9">
        <f t="shared" si="163"/>
        <v>100.67894736842105</v>
      </c>
      <c r="R1531" s="11">
        <f t="shared" si="164"/>
        <v>135.66666666666666</v>
      </c>
      <c r="S1531" t="s">
        <v>8340</v>
      </c>
      <c r="T1531" t="s">
        <v>8341</v>
      </c>
      <c r="U1531">
        <f t="shared" si="165"/>
        <v>2</v>
      </c>
      <c r="V1531" t="str">
        <f t="shared" si="166"/>
        <v>Feb</v>
      </c>
      <c r="W1531">
        <f t="shared" si="167"/>
        <v>2015</v>
      </c>
    </row>
    <row r="1532" spans="1:23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4">
        <f t="shared" si="161"/>
        <v>42300.767303240747</v>
      </c>
      <c r="J1532">
        <v>1445624695</v>
      </c>
      <c r="K1532" s="12">
        <f t="shared" si="162"/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9">
        <f t="shared" si="163"/>
        <v>134.82571428571427</v>
      </c>
      <c r="R1532" s="11">
        <f t="shared" si="164"/>
        <v>53.991990846681922</v>
      </c>
      <c r="S1532" t="s">
        <v>8340</v>
      </c>
      <c r="T1532" t="s">
        <v>8341</v>
      </c>
      <c r="U1532">
        <f t="shared" si="165"/>
        <v>9</v>
      </c>
      <c r="V1532" t="str">
        <f t="shared" si="166"/>
        <v>Sep</v>
      </c>
      <c r="W1532">
        <f t="shared" si="167"/>
        <v>2015</v>
      </c>
    </row>
    <row r="1533" spans="1:23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4">
        <f t="shared" si="161"/>
        <v>41974.125</v>
      </c>
      <c r="J1533">
        <v>1417402800</v>
      </c>
      <c r="K1533" s="12">
        <f t="shared" si="162"/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9">
        <f t="shared" si="163"/>
        <v>175.95744680851064</v>
      </c>
      <c r="R1533" s="11">
        <f t="shared" si="164"/>
        <v>56.643835616438359</v>
      </c>
      <c r="S1533" t="s">
        <v>8340</v>
      </c>
      <c r="T1533" t="s">
        <v>8341</v>
      </c>
      <c r="U1533">
        <f t="shared" si="165"/>
        <v>10</v>
      </c>
      <c r="V1533" t="str">
        <f t="shared" si="166"/>
        <v>Oct</v>
      </c>
      <c r="W1533">
        <f t="shared" si="167"/>
        <v>2014</v>
      </c>
    </row>
    <row r="1534" spans="1:23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4">
        <f t="shared" si="161"/>
        <v>42415.625</v>
      </c>
      <c r="J1534">
        <v>1455548400</v>
      </c>
      <c r="K1534" s="12">
        <f t="shared" si="162"/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9">
        <f t="shared" si="163"/>
        <v>484.02000000000004</v>
      </c>
      <c r="R1534" s="11">
        <f t="shared" si="164"/>
        <v>82.316326530612244</v>
      </c>
      <c r="S1534" t="s">
        <v>8340</v>
      </c>
      <c r="T1534" t="s">
        <v>8341</v>
      </c>
      <c r="U1534">
        <f t="shared" si="165"/>
        <v>1</v>
      </c>
      <c r="V1534" t="str">
        <f t="shared" si="166"/>
        <v>Jan</v>
      </c>
      <c r="W1534">
        <f t="shared" si="167"/>
        <v>2016</v>
      </c>
    </row>
    <row r="1535" spans="1:23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4">
        <f t="shared" si="161"/>
        <v>42492.165972222225</v>
      </c>
      <c r="J1535">
        <v>1462161540</v>
      </c>
      <c r="K1535" s="12">
        <f t="shared" si="162"/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9">
        <f t="shared" si="163"/>
        <v>145.14000000000001</v>
      </c>
      <c r="R1535" s="11">
        <f t="shared" si="164"/>
        <v>88.26081081081081</v>
      </c>
      <c r="S1535" t="s">
        <v>8340</v>
      </c>
      <c r="T1535" t="s">
        <v>8341</v>
      </c>
      <c r="U1535">
        <f t="shared" si="165"/>
        <v>3</v>
      </c>
      <c r="V1535" t="str">
        <f t="shared" si="166"/>
        <v>Mar</v>
      </c>
      <c r="W1535">
        <f t="shared" si="167"/>
        <v>2016</v>
      </c>
    </row>
    <row r="1536" spans="1:23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4">
        <f t="shared" si="161"/>
        <v>42251.67432870371</v>
      </c>
      <c r="J1536">
        <v>1441383062</v>
      </c>
      <c r="K1536" s="12">
        <f t="shared" si="162"/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9">
        <f t="shared" si="163"/>
        <v>417.73333333333335</v>
      </c>
      <c r="R1536" s="11">
        <f t="shared" si="164"/>
        <v>84.905149051490511</v>
      </c>
      <c r="S1536" t="s">
        <v>8340</v>
      </c>
      <c r="T1536" t="s">
        <v>8341</v>
      </c>
      <c r="U1536">
        <f t="shared" si="165"/>
        <v>8</v>
      </c>
      <c r="V1536" t="str">
        <f t="shared" si="166"/>
        <v>Aug</v>
      </c>
      <c r="W1536">
        <f t="shared" si="167"/>
        <v>2015</v>
      </c>
    </row>
    <row r="1537" spans="1:23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4">
        <f t="shared" si="161"/>
        <v>42513.916666666672</v>
      </c>
      <c r="J1537">
        <v>1464040800</v>
      </c>
      <c r="K1537" s="12">
        <f t="shared" si="162"/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9">
        <f t="shared" si="163"/>
        <v>132.42499999999998</v>
      </c>
      <c r="R1537" s="11">
        <f t="shared" si="164"/>
        <v>48.154545454545456</v>
      </c>
      <c r="S1537" t="s">
        <v>8340</v>
      </c>
      <c r="T1537" t="s">
        <v>8341</v>
      </c>
      <c r="U1537">
        <f t="shared" si="165"/>
        <v>4</v>
      </c>
      <c r="V1537" t="str">
        <f t="shared" si="166"/>
        <v>Apr</v>
      </c>
      <c r="W1537">
        <f t="shared" si="167"/>
        <v>2016</v>
      </c>
    </row>
    <row r="1538" spans="1:23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4">
        <f t="shared" si="161"/>
        <v>42243.802199074074</v>
      </c>
      <c r="J1538">
        <v>1440702910</v>
      </c>
      <c r="K1538" s="12">
        <f t="shared" si="162"/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9">
        <f t="shared" si="163"/>
        <v>250.30841666666666</v>
      </c>
      <c r="R1538" s="11">
        <f t="shared" si="164"/>
        <v>66.015406593406595</v>
      </c>
      <c r="S1538" t="s">
        <v>8340</v>
      </c>
      <c r="T1538" t="s">
        <v>8341</v>
      </c>
      <c r="U1538">
        <f t="shared" si="165"/>
        <v>7</v>
      </c>
      <c r="V1538" t="str">
        <f t="shared" si="166"/>
        <v>Jul</v>
      </c>
      <c r="W1538">
        <f t="shared" si="167"/>
        <v>2015</v>
      </c>
    </row>
    <row r="1539" spans="1:23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4">
        <f t="shared" ref="I1539:I1602" si="168">(((J1539/60)/60)/24)+DATE(1970,1,1)</f>
        <v>42588.75</v>
      </c>
      <c r="J1539">
        <v>1470506400</v>
      </c>
      <c r="K1539" s="12">
        <f t="shared" ref="K1539:K1602" si="169">(((L1539/60)/60)/24)+DATE(1970,1,1)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9">
        <f t="shared" ref="Q1539:Q1602" si="170">(E1539/D1539)*100</f>
        <v>179.9</v>
      </c>
      <c r="R1539" s="11">
        <f t="shared" ref="R1539:R1602" si="171">E1539/N1539</f>
        <v>96.375</v>
      </c>
      <c r="S1539" t="s">
        <v>8340</v>
      </c>
      <c r="T1539" t="s">
        <v>8341</v>
      </c>
      <c r="U1539">
        <f t="shared" ref="U1539:U1602" si="172">MONTH(K1539)</f>
        <v>7</v>
      </c>
      <c r="V1539" t="str">
        <f t="shared" ref="V1539:V1602" si="173">TEXT(U1539*29, "mmm")</f>
        <v>Jul</v>
      </c>
      <c r="W1539">
        <f t="shared" ref="W1539:W1602" si="174">YEAR(K1539)</f>
        <v>2016</v>
      </c>
    </row>
    <row r="1540" spans="1:23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4">
        <f t="shared" si="168"/>
        <v>42026.782060185185</v>
      </c>
      <c r="J1540">
        <v>1421952370</v>
      </c>
      <c r="K1540" s="12">
        <f t="shared" si="169"/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9">
        <f t="shared" si="170"/>
        <v>102.62857142857142</v>
      </c>
      <c r="R1540" s="11">
        <f t="shared" si="171"/>
        <v>156.17391304347825</v>
      </c>
      <c r="S1540" t="s">
        <v>8340</v>
      </c>
      <c r="T1540" t="s">
        <v>8341</v>
      </c>
      <c r="U1540">
        <f t="shared" si="172"/>
        <v>12</v>
      </c>
      <c r="V1540" t="str">
        <f t="shared" si="173"/>
        <v>Dec</v>
      </c>
      <c r="W1540">
        <f t="shared" si="174"/>
        <v>2014</v>
      </c>
    </row>
    <row r="1541" spans="1:23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4">
        <f t="shared" si="168"/>
        <v>42738.919201388882</v>
      </c>
      <c r="J1541">
        <v>1483481019</v>
      </c>
      <c r="K1541" s="12">
        <f t="shared" si="169"/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9">
        <f t="shared" si="170"/>
        <v>135.98609999999999</v>
      </c>
      <c r="R1541" s="11">
        <f t="shared" si="171"/>
        <v>95.764859154929582</v>
      </c>
      <c r="S1541" t="s">
        <v>8340</v>
      </c>
      <c r="T1541" t="s">
        <v>8341</v>
      </c>
      <c r="U1541">
        <f t="shared" si="172"/>
        <v>12</v>
      </c>
      <c r="V1541" t="str">
        <f t="shared" si="173"/>
        <v>Dec</v>
      </c>
      <c r="W1541">
        <f t="shared" si="174"/>
        <v>2016</v>
      </c>
    </row>
    <row r="1542" spans="1:23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4">
        <f t="shared" si="168"/>
        <v>41969.052083333328</v>
      </c>
      <c r="J1542">
        <v>1416964500</v>
      </c>
      <c r="K1542" s="12">
        <f t="shared" si="169"/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9">
        <f t="shared" si="170"/>
        <v>117.86666666666667</v>
      </c>
      <c r="R1542" s="11">
        <f t="shared" si="171"/>
        <v>180.40816326530611</v>
      </c>
      <c r="S1542" t="s">
        <v>8340</v>
      </c>
      <c r="T1542" t="s">
        <v>8341</v>
      </c>
      <c r="U1542">
        <f t="shared" si="172"/>
        <v>10</v>
      </c>
      <c r="V1542" t="str">
        <f t="shared" si="173"/>
        <v>Oct</v>
      </c>
      <c r="W1542">
        <f t="shared" si="174"/>
        <v>2014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4">
        <f t="shared" si="168"/>
        <v>42004.712245370371</v>
      </c>
      <c r="J1543">
        <v>1420045538</v>
      </c>
      <c r="K1543" s="12">
        <f t="shared" si="169"/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9">
        <f t="shared" si="170"/>
        <v>3.3333333333333333E-2</v>
      </c>
      <c r="R1543" s="11">
        <f t="shared" si="171"/>
        <v>3</v>
      </c>
      <c r="S1543" t="s">
        <v>8340</v>
      </c>
      <c r="T1543" t="s">
        <v>8345</v>
      </c>
      <c r="U1543">
        <f t="shared" si="172"/>
        <v>12</v>
      </c>
      <c r="V1543" t="str">
        <f t="shared" si="173"/>
        <v>Dec</v>
      </c>
      <c r="W1543">
        <f t="shared" si="174"/>
        <v>2014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4">
        <f t="shared" si="168"/>
        <v>42185.996527777781</v>
      </c>
      <c r="J1544">
        <v>1435708500</v>
      </c>
      <c r="K1544" s="12">
        <f t="shared" si="169"/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9">
        <f t="shared" si="170"/>
        <v>4</v>
      </c>
      <c r="R1544" s="11">
        <f t="shared" si="171"/>
        <v>20</v>
      </c>
      <c r="S1544" t="s">
        <v>8340</v>
      </c>
      <c r="T1544" t="s">
        <v>8345</v>
      </c>
      <c r="U1544">
        <f t="shared" si="172"/>
        <v>6</v>
      </c>
      <c r="V1544" t="str">
        <f t="shared" si="173"/>
        <v>Jun</v>
      </c>
      <c r="W1544">
        <f t="shared" si="174"/>
        <v>2015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4">
        <f t="shared" si="168"/>
        <v>41965.551319444443</v>
      </c>
      <c r="J1545">
        <v>1416662034</v>
      </c>
      <c r="K1545" s="12">
        <f t="shared" si="169"/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9">
        <f t="shared" si="170"/>
        <v>0.44444444444444442</v>
      </c>
      <c r="R1545" s="11">
        <f t="shared" si="171"/>
        <v>10</v>
      </c>
      <c r="S1545" t="s">
        <v>8340</v>
      </c>
      <c r="T1545" t="s">
        <v>8345</v>
      </c>
      <c r="U1545">
        <f t="shared" si="172"/>
        <v>10</v>
      </c>
      <c r="V1545" t="str">
        <f t="shared" si="173"/>
        <v>Oct</v>
      </c>
      <c r="W1545">
        <f t="shared" si="174"/>
        <v>2014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4">
        <f t="shared" si="168"/>
        <v>42095.012499999997</v>
      </c>
      <c r="J1546">
        <v>1427847480</v>
      </c>
      <c r="K1546" s="12">
        <f t="shared" si="169"/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9">
        <f t="shared" si="170"/>
        <v>0</v>
      </c>
      <c r="R1546" s="11" t="e">
        <f t="shared" si="171"/>
        <v>#DIV/0!</v>
      </c>
      <c r="S1546" t="s">
        <v>8340</v>
      </c>
      <c r="T1546" t="s">
        <v>8345</v>
      </c>
      <c r="U1546">
        <f t="shared" si="172"/>
        <v>2</v>
      </c>
      <c r="V1546" t="str">
        <f t="shared" si="173"/>
        <v>Feb</v>
      </c>
      <c r="W1546">
        <f t="shared" si="174"/>
        <v>2015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4">
        <f t="shared" si="168"/>
        <v>42065.886111111111</v>
      </c>
      <c r="J1547">
        <v>1425330960</v>
      </c>
      <c r="K1547" s="12">
        <f t="shared" si="169"/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9">
        <f t="shared" si="170"/>
        <v>3.3333333333333333E-2</v>
      </c>
      <c r="R1547" s="11">
        <f t="shared" si="171"/>
        <v>1</v>
      </c>
      <c r="S1547" t="s">
        <v>8340</v>
      </c>
      <c r="T1547" t="s">
        <v>8345</v>
      </c>
      <c r="U1547">
        <f t="shared" si="172"/>
        <v>1</v>
      </c>
      <c r="V1547" t="str">
        <f t="shared" si="173"/>
        <v>Jan</v>
      </c>
      <c r="W1547">
        <f t="shared" si="174"/>
        <v>2015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4">
        <f t="shared" si="168"/>
        <v>41899.212951388887</v>
      </c>
      <c r="J1548">
        <v>1410930399</v>
      </c>
      <c r="K1548" s="12">
        <f t="shared" si="169"/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9">
        <f t="shared" si="170"/>
        <v>28.9</v>
      </c>
      <c r="R1548" s="11">
        <f t="shared" si="171"/>
        <v>26.272727272727273</v>
      </c>
      <c r="S1548" t="s">
        <v>8340</v>
      </c>
      <c r="T1548" t="s">
        <v>8345</v>
      </c>
      <c r="U1548">
        <f t="shared" si="172"/>
        <v>7</v>
      </c>
      <c r="V1548" t="str">
        <f t="shared" si="173"/>
        <v>Jul</v>
      </c>
      <c r="W1548">
        <f t="shared" si="174"/>
        <v>2014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4">
        <f t="shared" si="168"/>
        <v>42789.426875000005</v>
      </c>
      <c r="J1549">
        <v>1487844882</v>
      </c>
      <c r="K1549" s="12">
        <f t="shared" si="169"/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9">
        <f t="shared" si="170"/>
        <v>0</v>
      </c>
      <c r="R1549" s="11" t="e">
        <f t="shared" si="171"/>
        <v>#DIV/0!</v>
      </c>
      <c r="S1549" t="s">
        <v>8340</v>
      </c>
      <c r="T1549" t="s">
        <v>8345</v>
      </c>
      <c r="U1549">
        <f t="shared" si="172"/>
        <v>2</v>
      </c>
      <c r="V1549" t="str">
        <f t="shared" si="173"/>
        <v>Feb</v>
      </c>
      <c r="W1549">
        <f t="shared" si="174"/>
        <v>2017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4">
        <f t="shared" si="168"/>
        <v>42316.923842592587</v>
      </c>
      <c r="J1550">
        <v>1447020620</v>
      </c>
      <c r="K1550" s="12">
        <f t="shared" si="169"/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9">
        <f t="shared" si="170"/>
        <v>8.5714285714285712</v>
      </c>
      <c r="R1550" s="11">
        <f t="shared" si="171"/>
        <v>60</v>
      </c>
      <c r="S1550" t="s">
        <v>8340</v>
      </c>
      <c r="T1550" t="s">
        <v>8345</v>
      </c>
      <c r="U1550">
        <f t="shared" si="172"/>
        <v>10</v>
      </c>
      <c r="V1550" t="str">
        <f t="shared" si="173"/>
        <v>Oct</v>
      </c>
      <c r="W1550">
        <f t="shared" si="174"/>
        <v>2015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4">
        <f t="shared" si="168"/>
        <v>42311.177766203706</v>
      </c>
      <c r="J1551">
        <v>1446524159</v>
      </c>
      <c r="K1551" s="12">
        <f t="shared" si="169"/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9">
        <f t="shared" si="170"/>
        <v>34</v>
      </c>
      <c r="R1551" s="11">
        <f t="shared" si="171"/>
        <v>28.333333333333332</v>
      </c>
      <c r="S1551" t="s">
        <v>8340</v>
      </c>
      <c r="T1551" t="s">
        <v>8345</v>
      </c>
      <c r="U1551">
        <f t="shared" si="172"/>
        <v>10</v>
      </c>
      <c r="V1551" t="str">
        <f t="shared" si="173"/>
        <v>Oct</v>
      </c>
      <c r="W1551">
        <f t="shared" si="174"/>
        <v>2015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4">
        <f t="shared" si="168"/>
        <v>42502.449467592596</v>
      </c>
      <c r="J1552">
        <v>1463050034</v>
      </c>
      <c r="K1552" s="12">
        <f t="shared" si="169"/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9">
        <f t="shared" si="170"/>
        <v>13.466666666666665</v>
      </c>
      <c r="R1552" s="11">
        <f t="shared" si="171"/>
        <v>14.428571428571429</v>
      </c>
      <c r="S1552" t="s">
        <v>8340</v>
      </c>
      <c r="T1552" t="s">
        <v>8345</v>
      </c>
      <c r="U1552">
        <f t="shared" si="172"/>
        <v>4</v>
      </c>
      <c r="V1552" t="str">
        <f t="shared" si="173"/>
        <v>Apr</v>
      </c>
      <c r="W1552">
        <f t="shared" si="174"/>
        <v>2016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4">
        <f t="shared" si="168"/>
        <v>42151.824525462958</v>
      </c>
      <c r="J1553">
        <v>1432756039</v>
      </c>
      <c r="K1553" s="12">
        <f t="shared" si="169"/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9">
        <f t="shared" si="170"/>
        <v>0</v>
      </c>
      <c r="R1553" s="11" t="e">
        <f t="shared" si="171"/>
        <v>#DIV/0!</v>
      </c>
      <c r="S1553" t="s">
        <v>8340</v>
      </c>
      <c r="T1553" t="s">
        <v>8345</v>
      </c>
      <c r="U1553">
        <f t="shared" si="172"/>
        <v>4</v>
      </c>
      <c r="V1553" t="str">
        <f t="shared" si="173"/>
        <v>Apr</v>
      </c>
      <c r="W1553">
        <f t="shared" si="174"/>
        <v>2015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4">
        <f t="shared" si="168"/>
        <v>41913.165972222225</v>
      </c>
      <c r="J1554">
        <v>1412135940</v>
      </c>
      <c r="K1554" s="12">
        <f t="shared" si="169"/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9">
        <f t="shared" si="170"/>
        <v>49.186046511627907</v>
      </c>
      <c r="R1554" s="11">
        <f t="shared" si="171"/>
        <v>132.1875</v>
      </c>
      <c r="S1554" t="s">
        <v>8340</v>
      </c>
      <c r="T1554" t="s">
        <v>8345</v>
      </c>
      <c r="U1554">
        <f t="shared" si="172"/>
        <v>9</v>
      </c>
      <c r="V1554" t="str">
        <f t="shared" si="173"/>
        <v>Sep</v>
      </c>
      <c r="W1554">
        <f t="shared" si="174"/>
        <v>2014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4">
        <f t="shared" si="168"/>
        <v>42249.282951388886</v>
      </c>
      <c r="J1555">
        <v>1441176447</v>
      </c>
      <c r="K1555" s="12">
        <f t="shared" si="169"/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9">
        <f t="shared" si="170"/>
        <v>0</v>
      </c>
      <c r="R1555" s="11" t="e">
        <f t="shared" si="171"/>
        <v>#DIV/0!</v>
      </c>
      <c r="S1555" t="s">
        <v>8340</v>
      </c>
      <c r="T1555" t="s">
        <v>8345</v>
      </c>
      <c r="U1555">
        <f t="shared" si="172"/>
        <v>8</v>
      </c>
      <c r="V1555" t="str">
        <f t="shared" si="173"/>
        <v>Aug</v>
      </c>
      <c r="W1555">
        <f t="shared" si="174"/>
        <v>2015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4">
        <f t="shared" si="168"/>
        <v>42218.252199074079</v>
      </c>
      <c r="J1556">
        <v>1438495390</v>
      </c>
      <c r="K1556" s="12">
        <f t="shared" si="169"/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9">
        <f t="shared" si="170"/>
        <v>0</v>
      </c>
      <c r="R1556" s="11" t="e">
        <f t="shared" si="171"/>
        <v>#DIV/0!</v>
      </c>
      <c r="S1556" t="s">
        <v>8340</v>
      </c>
      <c r="T1556" t="s">
        <v>8345</v>
      </c>
      <c r="U1556">
        <f t="shared" si="172"/>
        <v>7</v>
      </c>
      <c r="V1556" t="str">
        <f t="shared" si="173"/>
        <v>Jul</v>
      </c>
      <c r="W1556">
        <f t="shared" si="174"/>
        <v>2015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4">
        <f t="shared" si="168"/>
        <v>42264.708333333328</v>
      </c>
      <c r="J1557">
        <v>1442509200</v>
      </c>
      <c r="K1557" s="12">
        <f t="shared" si="169"/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9">
        <f t="shared" si="170"/>
        <v>0</v>
      </c>
      <c r="R1557" s="11" t="e">
        <f t="shared" si="171"/>
        <v>#DIV/0!</v>
      </c>
      <c r="S1557" t="s">
        <v>8340</v>
      </c>
      <c r="T1557" t="s">
        <v>8345</v>
      </c>
      <c r="U1557">
        <f t="shared" si="172"/>
        <v>8</v>
      </c>
      <c r="V1557" t="str">
        <f t="shared" si="173"/>
        <v>Aug</v>
      </c>
      <c r="W1557">
        <f t="shared" si="174"/>
        <v>2015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4">
        <f t="shared" si="168"/>
        <v>42555.153055555551</v>
      </c>
      <c r="J1558">
        <v>1467603624</v>
      </c>
      <c r="K1558" s="12">
        <f t="shared" si="169"/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9">
        <f t="shared" si="170"/>
        <v>45.133333333333333</v>
      </c>
      <c r="R1558" s="11">
        <f t="shared" si="171"/>
        <v>56.416666666666664</v>
      </c>
      <c r="S1558" t="s">
        <v>8340</v>
      </c>
      <c r="T1558" t="s">
        <v>8345</v>
      </c>
      <c r="U1558">
        <f t="shared" si="172"/>
        <v>6</v>
      </c>
      <c r="V1558" t="str">
        <f t="shared" si="173"/>
        <v>Jun</v>
      </c>
      <c r="W1558">
        <f t="shared" si="174"/>
        <v>2016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4">
        <f t="shared" si="168"/>
        <v>41902.65315972222</v>
      </c>
      <c r="J1559">
        <v>1411227633</v>
      </c>
      <c r="K1559" s="12">
        <f t="shared" si="169"/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9">
        <f t="shared" si="170"/>
        <v>4</v>
      </c>
      <c r="R1559" s="11">
        <f t="shared" si="171"/>
        <v>100</v>
      </c>
      <c r="S1559" t="s">
        <v>8340</v>
      </c>
      <c r="T1559" t="s">
        <v>8345</v>
      </c>
      <c r="U1559">
        <f t="shared" si="172"/>
        <v>8</v>
      </c>
      <c r="V1559" t="str">
        <f t="shared" si="173"/>
        <v>Aug</v>
      </c>
      <c r="W1559">
        <f t="shared" si="174"/>
        <v>2014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4">
        <f t="shared" si="168"/>
        <v>42244.508333333331</v>
      </c>
      <c r="J1560">
        <v>1440763920</v>
      </c>
      <c r="K1560" s="12">
        <f t="shared" si="169"/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9">
        <f t="shared" si="170"/>
        <v>4.666666666666667</v>
      </c>
      <c r="R1560" s="11">
        <f t="shared" si="171"/>
        <v>11.666666666666666</v>
      </c>
      <c r="S1560" t="s">
        <v>8340</v>
      </c>
      <c r="T1560" t="s">
        <v>8345</v>
      </c>
      <c r="U1560">
        <f t="shared" si="172"/>
        <v>6</v>
      </c>
      <c r="V1560" t="str">
        <f t="shared" si="173"/>
        <v>Jun</v>
      </c>
      <c r="W1560">
        <f t="shared" si="174"/>
        <v>2015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4">
        <f t="shared" si="168"/>
        <v>42123.05322916666</v>
      </c>
      <c r="J1561">
        <v>1430270199</v>
      </c>
      <c r="K1561" s="12">
        <f t="shared" si="169"/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9">
        <f t="shared" si="170"/>
        <v>0.33333333333333337</v>
      </c>
      <c r="R1561" s="11">
        <f t="shared" si="171"/>
        <v>50</v>
      </c>
      <c r="S1561" t="s">
        <v>8340</v>
      </c>
      <c r="T1561" t="s">
        <v>8345</v>
      </c>
      <c r="U1561">
        <f t="shared" si="172"/>
        <v>4</v>
      </c>
      <c r="V1561" t="str">
        <f t="shared" si="173"/>
        <v>Apr</v>
      </c>
      <c r="W1561">
        <f t="shared" si="174"/>
        <v>2015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4">
        <f t="shared" si="168"/>
        <v>41956.062418981484</v>
      </c>
      <c r="J1562">
        <v>1415842193</v>
      </c>
      <c r="K1562" s="12">
        <f t="shared" si="169"/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9">
        <f t="shared" si="170"/>
        <v>3.7600000000000002</v>
      </c>
      <c r="R1562" s="11">
        <f t="shared" si="171"/>
        <v>23.5</v>
      </c>
      <c r="S1562" t="s">
        <v>8340</v>
      </c>
      <c r="T1562" t="s">
        <v>8345</v>
      </c>
      <c r="U1562">
        <f t="shared" si="172"/>
        <v>10</v>
      </c>
      <c r="V1562" t="str">
        <f t="shared" si="173"/>
        <v>Oct</v>
      </c>
      <c r="W1562">
        <f t="shared" si="174"/>
        <v>2014</v>
      </c>
    </row>
    <row r="1563" spans="1:23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4">
        <f t="shared" si="168"/>
        <v>41585.083368055559</v>
      </c>
      <c r="J1563">
        <v>1383789603</v>
      </c>
      <c r="K1563" s="12">
        <f t="shared" si="169"/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9">
        <f t="shared" si="170"/>
        <v>0.67</v>
      </c>
      <c r="R1563" s="11">
        <f t="shared" si="171"/>
        <v>67</v>
      </c>
      <c r="S1563" t="s">
        <v>8324</v>
      </c>
      <c r="T1563" t="s">
        <v>8346</v>
      </c>
      <c r="U1563">
        <f t="shared" si="172"/>
        <v>10</v>
      </c>
      <c r="V1563" t="str">
        <f t="shared" si="173"/>
        <v>Oct</v>
      </c>
      <c r="W1563">
        <f t="shared" si="174"/>
        <v>2013</v>
      </c>
    </row>
    <row r="1564" spans="1:23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4">
        <f t="shared" si="168"/>
        <v>40149.034722222219</v>
      </c>
      <c r="J1564">
        <v>1259715000</v>
      </c>
      <c r="K1564" s="12">
        <f t="shared" si="169"/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9">
        <f t="shared" si="170"/>
        <v>0</v>
      </c>
      <c r="R1564" s="11" t="e">
        <f t="shared" si="171"/>
        <v>#DIV/0!</v>
      </c>
      <c r="S1564" t="s">
        <v>8324</v>
      </c>
      <c r="T1564" t="s">
        <v>8346</v>
      </c>
      <c r="U1564">
        <f t="shared" si="172"/>
        <v>9</v>
      </c>
      <c r="V1564" t="str">
        <f t="shared" si="173"/>
        <v>Sep</v>
      </c>
      <c r="W1564">
        <f t="shared" si="174"/>
        <v>2009</v>
      </c>
    </row>
    <row r="1565" spans="1:23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4">
        <f t="shared" si="168"/>
        <v>41712.700821759259</v>
      </c>
      <c r="J1565">
        <v>1394815751</v>
      </c>
      <c r="K1565" s="12">
        <f t="shared" si="169"/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9">
        <f t="shared" si="170"/>
        <v>1.4166666666666665</v>
      </c>
      <c r="R1565" s="11">
        <f t="shared" si="171"/>
        <v>42.5</v>
      </c>
      <c r="S1565" t="s">
        <v>8324</v>
      </c>
      <c r="T1565" t="s">
        <v>8346</v>
      </c>
      <c r="U1565">
        <f t="shared" si="172"/>
        <v>1</v>
      </c>
      <c r="V1565" t="str">
        <f t="shared" si="173"/>
        <v>Jan</v>
      </c>
      <c r="W1565">
        <f t="shared" si="174"/>
        <v>2014</v>
      </c>
    </row>
    <row r="1566" spans="1:23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4">
        <f t="shared" si="168"/>
        <v>42152.836805555555</v>
      </c>
      <c r="J1566">
        <v>1432843500</v>
      </c>
      <c r="K1566" s="12">
        <f t="shared" si="169"/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9">
        <f t="shared" si="170"/>
        <v>0.1</v>
      </c>
      <c r="R1566" s="11">
        <f t="shared" si="171"/>
        <v>10</v>
      </c>
      <c r="S1566" t="s">
        <v>8324</v>
      </c>
      <c r="T1566" t="s">
        <v>8346</v>
      </c>
      <c r="U1566">
        <f t="shared" si="172"/>
        <v>4</v>
      </c>
      <c r="V1566" t="str">
        <f t="shared" si="173"/>
        <v>Apr</v>
      </c>
      <c r="W1566">
        <f t="shared" si="174"/>
        <v>2015</v>
      </c>
    </row>
    <row r="1567" spans="1:23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4">
        <f t="shared" si="168"/>
        <v>40702.729872685188</v>
      </c>
      <c r="J1567">
        <v>1307554261</v>
      </c>
      <c r="K1567" s="12">
        <f t="shared" si="169"/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9">
        <f t="shared" si="170"/>
        <v>2.5</v>
      </c>
      <c r="R1567" s="11">
        <f t="shared" si="171"/>
        <v>100</v>
      </c>
      <c r="S1567" t="s">
        <v>8324</v>
      </c>
      <c r="T1567" t="s">
        <v>8346</v>
      </c>
      <c r="U1567">
        <f t="shared" si="172"/>
        <v>5</v>
      </c>
      <c r="V1567" t="str">
        <f t="shared" si="173"/>
        <v>May</v>
      </c>
      <c r="W1567">
        <f t="shared" si="174"/>
        <v>2011</v>
      </c>
    </row>
    <row r="1568" spans="1:23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4">
        <f t="shared" si="168"/>
        <v>42578.916666666672</v>
      </c>
      <c r="J1568">
        <v>1469656800</v>
      </c>
      <c r="K1568" s="12">
        <f t="shared" si="169"/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9">
        <f t="shared" si="170"/>
        <v>21.25</v>
      </c>
      <c r="R1568" s="11">
        <f t="shared" si="171"/>
        <v>108.05084745762711</v>
      </c>
      <c r="S1568" t="s">
        <v>8324</v>
      </c>
      <c r="T1568" t="s">
        <v>8346</v>
      </c>
      <c r="U1568">
        <f t="shared" si="172"/>
        <v>6</v>
      </c>
      <c r="V1568" t="str">
        <f t="shared" si="173"/>
        <v>Jun</v>
      </c>
      <c r="W1568">
        <f t="shared" si="174"/>
        <v>2016</v>
      </c>
    </row>
    <row r="1569" spans="1:23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4">
        <f t="shared" si="168"/>
        <v>41687</v>
      </c>
      <c r="J1569">
        <v>1392595200</v>
      </c>
      <c r="K1569" s="12">
        <f t="shared" si="169"/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9">
        <f t="shared" si="170"/>
        <v>4.117647058823529</v>
      </c>
      <c r="R1569" s="11">
        <f t="shared" si="171"/>
        <v>26.923076923076923</v>
      </c>
      <c r="S1569" t="s">
        <v>8324</v>
      </c>
      <c r="T1569" t="s">
        <v>8346</v>
      </c>
      <c r="U1569">
        <f t="shared" si="172"/>
        <v>2</v>
      </c>
      <c r="V1569" t="str">
        <f t="shared" si="173"/>
        <v>Feb</v>
      </c>
      <c r="W1569">
        <f t="shared" si="174"/>
        <v>2014</v>
      </c>
    </row>
    <row r="1570" spans="1:23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4">
        <f t="shared" si="168"/>
        <v>41997.062326388885</v>
      </c>
      <c r="J1570">
        <v>1419384585</v>
      </c>
      <c r="K1570" s="12">
        <f t="shared" si="169"/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9">
        <f t="shared" si="170"/>
        <v>13.639999999999999</v>
      </c>
      <c r="R1570" s="11">
        <f t="shared" si="171"/>
        <v>155</v>
      </c>
      <c r="S1570" t="s">
        <v>8324</v>
      </c>
      <c r="T1570" t="s">
        <v>8346</v>
      </c>
      <c r="U1570">
        <f t="shared" si="172"/>
        <v>11</v>
      </c>
      <c r="V1570" t="str">
        <f t="shared" si="173"/>
        <v>Nov</v>
      </c>
      <c r="W1570">
        <f t="shared" si="174"/>
        <v>2014</v>
      </c>
    </row>
    <row r="1571" spans="1:23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4">
        <f t="shared" si="168"/>
        <v>41419.679560185185</v>
      </c>
      <c r="J1571">
        <v>1369498714</v>
      </c>
      <c r="K1571" s="12">
        <f t="shared" si="169"/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9">
        <f t="shared" si="170"/>
        <v>0</v>
      </c>
      <c r="R1571" s="11" t="e">
        <f t="shared" si="171"/>
        <v>#DIV/0!</v>
      </c>
      <c r="S1571" t="s">
        <v>8324</v>
      </c>
      <c r="T1571" t="s">
        <v>8346</v>
      </c>
      <c r="U1571">
        <f t="shared" si="172"/>
        <v>4</v>
      </c>
      <c r="V1571" t="str">
        <f t="shared" si="173"/>
        <v>Apr</v>
      </c>
      <c r="W1571">
        <f t="shared" si="174"/>
        <v>2013</v>
      </c>
    </row>
    <row r="1572" spans="1:23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4">
        <f t="shared" si="168"/>
        <v>42468.771782407406</v>
      </c>
      <c r="J1572">
        <v>1460140282</v>
      </c>
      <c r="K1572" s="12">
        <f t="shared" si="169"/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9">
        <f t="shared" si="170"/>
        <v>41.4</v>
      </c>
      <c r="R1572" s="11">
        <f t="shared" si="171"/>
        <v>47.769230769230766</v>
      </c>
      <c r="S1572" t="s">
        <v>8324</v>
      </c>
      <c r="T1572" t="s">
        <v>8346</v>
      </c>
      <c r="U1572">
        <f t="shared" si="172"/>
        <v>3</v>
      </c>
      <c r="V1572" t="str">
        <f t="shared" si="173"/>
        <v>Mar</v>
      </c>
      <c r="W1572">
        <f t="shared" si="174"/>
        <v>2016</v>
      </c>
    </row>
    <row r="1573" spans="1:23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4">
        <f t="shared" si="168"/>
        <v>42174.769479166673</v>
      </c>
      <c r="J1573">
        <v>1434738483</v>
      </c>
      <c r="K1573" s="12">
        <f t="shared" si="169"/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9">
        <f t="shared" si="170"/>
        <v>0.66115702479338845</v>
      </c>
      <c r="R1573" s="11">
        <f t="shared" si="171"/>
        <v>20</v>
      </c>
      <c r="S1573" t="s">
        <v>8324</v>
      </c>
      <c r="T1573" t="s">
        <v>8346</v>
      </c>
      <c r="U1573">
        <f t="shared" si="172"/>
        <v>5</v>
      </c>
      <c r="V1573" t="str">
        <f t="shared" si="173"/>
        <v>May</v>
      </c>
      <c r="W1573">
        <f t="shared" si="174"/>
        <v>2015</v>
      </c>
    </row>
    <row r="1574" spans="1:23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4">
        <f t="shared" si="168"/>
        <v>42428.999305555553</v>
      </c>
      <c r="J1574">
        <v>1456703940</v>
      </c>
      <c r="K1574" s="12">
        <f t="shared" si="169"/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9">
        <f t="shared" si="170"/>
        <v>5</v>
      </c>
      <c r="R1574" s="11">
        <f t="shared" si="171"/>
        <v>41.666666666666664</v>
      </c>
      <c r="S1574" t="s">
        <v>8324</v>
      </c>
      <c r="T1574" t="s">
        <v>8346</v>
      </c>
      <c r="U1574">
        <f t="shared" si="172"/>
        <v>2</v>
      </c>
      <c r="V1574" t="str">
        <f t="shared" si="173"/>
        <v>Feb</v>
      </c>
      <c r="W1574">
        <f t="shared" si="174"/>
        <v>2016</v>
      </c>
    </row>
    <row r="1575" spans="1:23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4">
        <f t="shared" si="168"/>
        <v>42826.165972222225</v>
      </c>
      <c r="J1575">
        <v>1491019140</v>
      </c>
      <c r="K1575" s="12">
        <f t="shared" si="169"/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9">
        <f t="shared" si="170"/>
        <v>2.4777777777777779</v>
      </c>
      <c r="R1575" s="11">
        <f t="shared" si="171"/>
        <v>74.333333333333329</v>
      </c>
      <c r="S1575" t="s">
        <v>8324</v>
      </c>
      <c r="T1575" t="s">
        <v>8346</v>
      </c>
      <c r="U1575">
        <f t="shared" si="172"/>
        <v>2</v>
      </c>
      <c r="V1575" t="str">
        <f t="shared" si="173"/>
        <v>Feb</v>
      </c>
      <c r="W1575">
        <f t="shared" si="174"/>
        <v>2017</v>
      </c>
    </row>
    <row r="1576" spans="1:23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4">
        <f t="shared" si="168"/>
        <v>42052.927418981482</v>
      </c>
      <c r="J1576">
        <v>1424211329</v>
      </c>
      <c r="K1576" s="12">
        <f t="shared" si="169"/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9">
        <f t="shared" si="170"/>
        <v>5.0599999999999996</v>
      </c>
      <c r="R1576" s="11">
        <f t="shared" si="171"/>
        <v>84.333333333333329</v>
      </c>
      <c r="S1576" t="s">
        <v>8324</v>
      </c>
      <c r="T1576" t="s">
        <v>8346</v>
      </c>
      <c r="U1576">
        <f t="shared" si="172"/>
        <v>1</v>
      </c>
      <c r="V1576" t="str">
        <f t="shared" si="173"/>
        <v>Jan</v>
      </c>
      <c r="W1576">
        <f t="shared" si="174"/>
        <v>2015</v>
      </c>
    </row>
    <row r="1577" spans="1:23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4">
        <f t="shared" si="168"/>
        <v>41829.524259259262</v>
      </c>
      <c r="J1577">
        <v>1404909296</v>
      </c>
      <c r="K1577" s="12">
        <f t="shared" si="169"/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9">
        <f t="shared" si="170"/>
        <v>22.91</v>
      </c>
      <c r="R1577" s="11">
        <f t="shared" si="171"/>
        <v>65.457142857142856</v>
      </c>
      <c r="S1577" t="s">
        <v>8324</v>
      </c>
      <c r="T1577" t="s">
        <v>8346</v>
      </c>
      <c r="U1577">
        <f t="shared" si="172"/>
        <v>6</v>
      </c>
      <c r="V1577" t="str">
        <f t="shared" si="173"/>
        <v>Jun</v>
      </c>
      <c r="W1577">
        <f t="shared" si="174"/>
        <v>2014</v>
      </c>
    </row>
    <row r="1578" spans="1:23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4">
        <f t="shared" si="168"/>
        <v>42185.879259259258</v>
      </c>
      <c r="J1578">
        <v>1435698368</v>
      </c>
      <c r="K1578" s="12">
        <f t="shared" si="169"/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9">
        <f t="shared" si="170"/>
        <v>13</v>
      </c>
      <c r="R1578" s="11">
        <f t="shared" si="171"/>
        <v>65</v>
      </c>
      <c r="S1578" t="s">
        <v>8324</v>
      </c>
      <c r="T1578" t="s">
        <v>8346</v>
      </c>
      <c r="U1578">
        <f t="shared" si="172"/>
        <v>5</v>
      </c>
      <c r="V1578" t="str">
        <f t="shared" si="173"/>
        <v>May</v>
      </c>
      <c r="W1578">
        <f t="shared" si="174"/>
        <v>2015</v>
      </c>
    </row>
    <row r="1579" spans="1:23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4">
        <f t="shared" si="168"/>
        <v>41114.847777777781</v>
      </c>
      <c r="J1579">
        <v>1343161248</v>
      </c>
      <c r="K1579" s="12">
        <f t="shared" si="169"/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9">
        <f t="shared" si="170"/>
        <v>0.54999999999999993</v>
      </c>
      <c r="R1579" s="11">
        <f t="shared" si="171"/>
        <v>27.5</v>
      </c>
      <c r="S1579" t="s">
        <v>8324</v>
      </c>
      <c r="T1579" t="s">
        <v>8346</v>
      </c>
      <c r="U1579">
        <f t="shared" si="172"/>
        <v>5</v>
      </c>
      <c r="V1579" t="str">
        <f t="shared" si="173"/>
        <v>May</v>
      </c>
      <c r="W1579">
        <f t="shared" si="174"/>
        <v>2012</v>
      </c>
    </row>
    <row r="1580" spans="1:23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4">
        <f t="shared" si="168"/>
        <v>40423.083333333336</v>
      </c>
      <c r="J1580">
        <v>1283392800</v>
      </c>
      <c r="K1580" s="12">
        <f t="shared" si="169"/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9">
        <f t="shared" si="170"/>
        <v>10.806536636794938</v>
      </c>
      <c r="R1580" s="11">
        <f t="shared" si="171"/>
        <v>51.25</v>
      </c>
      <c r="S1580" t="s">
        <v>8324</v>
      </c>
      <c r="T1580" t="s">
        <v>8346</v>
      </c>
      <c r="U1580">
        <f t="shared" si="172"/>
        <v>8</v>
      </c>
      <c r="V1580" t="str">
        <f t="shared" si="173"/>
        <v>Aug</v>
      </c>
      <c r="W1580">
        <f t="shared" si="174"/>
        <v>2010</v>
      </c>
    </row>
    <row r="1581" spans="1:23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4">
        <f t="shared" si="168"/>
        <v>41514.996423611112</v>
      </c>
      <c r="J1581">
        <v>1377734091</v>
      </c>
      <c r="K1581" s="12">
        <f t="shared" si="169"/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9">
        <f t="shared" si="170"/>
        <v>0.84008400840084008</v>
      </c>
      <c r="R1581" s="11">
        <f t="shared" si="171"/>
        <v>14</v>
      </c>
      <c r="S1581" t="s">
        <v>8324</v>
      </c>
      <c r="T1581" t="s">
        <v>8346</v>
      </c>
      <c r="U1581">
        <f t="shared" si="172"/>
        <v>7</v>
      </c>
      <c r="V1581" t="str">
        <f t="shared" si="173"/>
        <v>Jul</v>
      </c>
      <c r="W1581">
        <f t="shared" si="174"/>
        <v>2013</v>
      </c>
    </row>
    <row r="1582" spans="1:23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4">
        <f t="shared" si="168"/>
        <v>41050.050069444449</v>
      </c>
      <c r="J1582">
        <v>1337562726</v>
      </c>
      <c r="K1582" s="12">
        <f t="shared" si="169"/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9">
        <f t="shared" si="170"/>
        <v>0</v>
      </c>
      <c r="R1582" s="11" t="e">
        <f t="shared" si="171"/>
        <v>#DIV/0!</v>
      </c>
      <c r="S1582" t="s">
        <v>8324</v>
      </c>
      <c r="T1582" t="s">
        <v>8346</v>
      </c>
      <c r="U1582">
        <f t="shared" si="172"/>
        <v>3</v>
      </c>
      <c r="V1582" t="str">
        <f t="shared" si="173"/>
        <v>Mar</v>
      </c>
      <c r="W1582">
        <f t="shared" si="174"/>
        <v>2012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4">
        <f t="shared" si="168"/>
        <v>42357.448958333334</v>
      </c>
      <c r="J1583">
        <v>1450521990</v>
      </c>
      <c r="K1583" s="12">
        <f t="shared" si="169"/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9">
        <f t="shared" si="170"/>
        <v>0.5</v>
      </c>
      <c r="R1583" s="11">
        <f t="shared" si="171"/>
        <v>5</v>
      </c>
      <c r="S1583" t="s">
        <v>8340</v>
      </c>
      <c r="T1583" t="s">
        <v>8347</v>
      </c>
      <c r="U1583">
        <f t="shared" si="172"/>
        <v>11</v>
      </c>
      <c r="V1583" t="str">
        <f t="shared" si="173"/>
        <v>Nov</v>
      </c>
      <c r="W1583">
        <f t="shared" si="174"/>
        <v>2015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4">
        <f t="shared" si="168"/>
        <v>42303.888888888891</v>
      </c>
      <c r="J1584">
        <v>1445894400</v>
      </c>
      <c r="K1584" s="12">
        <f t="shared" si="169"/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9">
        <f t="shared" si="170"/>
        <v>9.3000000000000007</v>
      </c>
      <c r="R1584" s="11">
        <f t="shared" si="171"/>
        <v>31</v>
      </c>
      <c r="S1584" t="s">
        <v>8340</v>
      </c>
      <c r="T1584" t="s">
        <v>8347</v>
      </c>
      <c r="U1584">
        <f t="shared" si="172"/>
        <v>8</v>
      </c>
      <c r="V1584" t="str">
        <f t="shared" si="173"/>
        <v>Aug</v>
      </c>
      <c r="W1584">
        <f t="shared" si="174"/>
        <v>2015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4">
        <f t="shared" si="168"/>
        <v>41907.904988425929</v>
      </c>
      <c r="J1585">
        <v>1411681391</v>
      </c>
      <c r="K1585" s="12">
        <f t="shared" si="169"/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9">
        <f t="shared" si="170"/>
        <v>7.4999999999999997E-2</v>
      </c>
      <c r="R1585" s="11">
        <f t="shared" si="171"/>
        <v>15</v>
      </c>
      <c r="S1585" t="s">
        <v>8340</v>
      </c>
      <c r="T1585" t="s">
        <v>8347</v>
      </c>
      <c r="U1585">
        <f t="shared" si="172"/>
        <v>8</v>
      </c>
      <c r="V1585" t="str">
        <f t="shared" si="173"/>
        <v>Aug</v>
      </c>
      <c r="W1585">
        <f t="shared" si="174"/>
        <v>2014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4">
        <f t="shared" si="168"/>
        <v>41789.649317129632</v>
      </c>
      <c r="J1586">
        <v>1401464101</v>
      </c>
      <c r="K1586" s="12">
        <f t="shared" si="169"/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9">
        <f t="shared" si="170"/>
        <v>0</v>
      </c>
      <c r="R1586" s="11" t="e">
        <f t="shared" si="171"/>
        <v>#DIV/0!</v>
      </c>
      <c r="S1586" t="s">
        <v>8340</v>
      </c>
      <c r="T1586" t="s">
        <v>8347</v>
      </c>
      <c r="U1586">
        <f t="shared" si="172"/>
        <v>5</v>
      </c>
      <c r="V1586" t="str">
        <f t="shared" si="173"/>
        <v>May</v>
      </c>
      <c r="W1586">
        <f t="shared" si="174"/>
        <v>2014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4">
        <f t="shared" si="168"/>
        <v>42729.458333333328</v>
      </c>
      <c r="J1587">
        <v>1482663600</v>
      </c>
      <c r="K1587" s="12">
        <f t="shared" si="169"/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9">
        <f t="shared" si="170"/>
        <v>79</v>
      </c>
      <c r="R1587" s="11">
        <f t="shared" si="171"/>
        <v>131.66666666666666</v>
      </c>
      <c r="S1587" t="s">
        <v>8340</v>
      </c>
      <c r="T1587" t="s">
        <v>8347</v>
      </c>
      <c r="U1587">
        <f t="shared" si="172"/>
        <v>12</v>
      </c>
      <c r="V1587" t="str">
        <f t="shared" si="173"/>
        <v>Dec</v>
      </c>
      <c r="W1587">
        <f t="shared" si="174"/>
        <v>2016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4">
        <f t="shared" si="168"/>
        <v>42099.062754629631</v>
      </c>
      <c r="J1588">
        <v>1428197422</v>
      </c>
      <c r="K1588" s="12">
        <f t="shared" si="169"/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9">
        <f t="shared" si="170"/>
        <v>0</v>
      </c>
      <c r="R1588" s="11" t="e">
        <f t="shared" si="171"/>
        <v>#DIV/0!</v>
      </c>
      <c r="S1588" t="s">
        <v>8340</v>
      </c>
      <c r="T1588" t="s">
        <v>8347</v>
      </c>
      <c r="U1588">
        <f t="shared" si="172"/>
        <v>3</v>
      </c>
      <c r="V1588" t="str">
        <f t="shared" si="173"/>
        <v>Mar</v>
      </c>
      <c r="W1588">
        <f t="shared" si="174"/>
        <v>2015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4">
        <f t="shared" si="168"/>
        <v>41986.950983796298</v>
      </c>
      <c r="J1589">
        <v>1418510965</v>
      </c>
      <c r="K1589" s="12">
        <f t="shared" si="169"/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9">
        <f t="shared" si="170"/>
        <v>1.3333333333333334E-2</v>
      </c>
      <c r="R1589" s="11">
        <f t="shared" si="171"/>
        <v>1</v>
      </c>
      <c r="S1589" t="s">
        <v>8340</v>
      </c>
      <c r="T1589" t="s">
        <v>8347</v>
      </c>
      <c r="U1589">
        <f t="shared" si="172"/>
        <v>11</v>
      </c>
      <c r="V1589" t="str">
        <f t="shared" si="173"/>
        <v>Nov</v>
      </c>
      <c r="W1589">
        <f t="shared" si="174"/>
        <v>2014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4">
        <f t="shared" si="168"/>
        <v>42035.841666666667</v>
      </c>
      <c r="J1590">
        <v>1422735120</v>
      </c>
      <c r="K1590" s="12">
        <f t="shared" si="169"/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9">
        <f t="shared" si="170"/>
        <v>0</v>
      </c>
      <c r="R1590" s="11" t="e">
        <f t="shared" si="171"/>
        <v>#DIV/0!</v>
      </c>
      <c r="S1590" t="s">
        <v>8340</v>
      </c>
      <c r="T1590" t="s">
        <v>8347</v>
      </c>
      <c r="U1590">
        <f t="shared" si="172"/>
        <v>1</v>
      </c>
      <c r="V1590" t="str">
        <f t="shared" si="173"/>
        <v>Jan</v>
      </c>
      <c r="W1590">
        <f t="shared" si="174"/>
        <v>2015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4">
        <f t="shared" si="168"/>
        <v>42286.984791666662</v>
      </c>
      <c r="J1591">
        <v>1444433886</v>
      </c>
      <c r="K1591" s="12">
        <f t="shared" si="169"/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9">
        <f t="shared" si="170"/>
        <v>0</v>
      </c>
      <c r="R1591" s="11" t="e">
        <f t="shared" si="171"/>
        <v>#DIV/0!</v>
      </c>
      <c r="S1591" t="s">
        <v>8340</v>
      </c>
      <c r="T1591" t="s">
        <v>8347</v>
      </c>
      <c r="U1591">
        <f t="shared" si="172"/>
        <v>9</v>
      </c>
      <c r="V1591" t="str">
        <f t="shared" si="173"/>
        <v>Sep</v>
      </c>
      <c r="W1591">
        <f t="shared" si="174"/>
        <v>2015</v>
      </c>
    </row>
    <row r="1592" spans="1:23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4">
        <f t="shared" si="168"/>
        <v>42270.857222222221</v>
      </c>
      <c r="J1592">
        <v>1443040464</v>
      </c>
      <c r="K1592" s="12">
        <f t="shared" si="169"/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9">
        <f t="shared" si="170"/>
        <v>1.7000000000000002</v>
      </c>
      <c r="R1592" s="11">
        <f t="shared" si="171"/>
        <v>510</v>
      </c>
      <c r="S1592" t="s">
        <v>8340</v>
      </c>
      <c r="T1592" t="s">
        <v>8347</v>
      </c>
      <c r="U1592">
        <f t="shared" si="172"/>
        <v>8</v>
      </c>
      <c r="V1592" t="str">
        <f t="shared" si="173"/>
        <v>Aug</v>
      </c>
      <c r="W1592">
        <f t="shared" si="174"/>
        <v>2015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4">
        <f t="shared" si="168"/>
        <v>42463.68450231482</v>
      </c>
      <c r="J1593">
        <v>1459700741</v>
      </c>
      <c r="K1593" s="12">
        <f t="shared" si="169"/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9">
        <f t="shared" si="170"/>
        <v>29.228571428571428</v>
      </c>
      <c r="R1593" s="11">
        <f t="shared" si="171"/>
        <v>44.478260869565219</v>
      </c>
      <c r="S1593" t="s">
        <v>8340</v>
      </c>
      <c r="T1593" t="s">
        <v>8347</v>
      </c>
      <c r="U1593">
        <f t="shared" si="172"/>
        <v>3</v>
      </c>
      <c r="V1593" t="str">
        <f t="shared" si="173"/>
        <v>Mar</v>
      </c>
      <c r="W1593">
        <f t="shared" si="174"/>
        <v>2016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4">
        <f t="shared" si="168"/>
        <v>42091.031076388885</v>
      </c>
      <c r="J1594">
        <v>1427503485</v>
      </c>
      <c r="K1594" s="12">
        <f t="shared" si="169"/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9">
        <f t="shared" si="170"/>
        <v>0</v>
      </c>
      <c r="R1594" s="11" t="e">
        <f t="shared" si="171"/>
        <v>#DIV/0!</v>
      </c>
      <c r="S1594" t="s">
        <v>8340</v>
      </c>
      <c r="T1594" t="s">
        <v>8347</v>
      </c>
      <c r="U1594">
        <f t="shared" si="172"/>
        <v>2</v>
      </c>
      <c r="V1594" t="str">
        <f t="shared" si="173"/>
        <v>Feb</v>
      </c>
      <c r="W1594">
        <f t="shared" si="174"/>
        <v>2015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4">
        <f t="shared" si="168"/>
        <v>42063.845543981486</v>
      </c>
      <c r="J1595">
        <v>1425154655</v>
      </c>
      <c r="K1595" s="12">
        <f t="shared" si="169"/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9">
        <f t="shared" si="170"/>
        <v>1.3636363636363637E-2</v>
      </c>
      <c r="R1595" s="11">
        <f t="shared" si="171"/>
        <v>1</v>
      </c>
      <c r="S1595" t="s">
        <v>8340</v>
      </c>
      <c r="T1595" t="s">
        <v>8347</v>
      </c>
      <c r="U1595">
        <f t="shared" si="172"/>
        <v>1</v>
      </c>
      <c r="V1595" t="str">
        <f t="shared" si="173"/>
        <v>Jan</v>
      </c>
      <c r="W1595">
        <f t="shared" si="174"/>
        <v>2015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4">
        <f t="shared" si="168"/>
        <v>42505.681249999994</v>
      </c>
      <c r="J1596">
        <v>1463329260</v>
      </c>
      <c r="K1596" s="12">
        <f t="shared" si="169"/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9">
        <f t="shared" si="170"/>
        <v>20.5</v>
      </c>
      <c r="R1596" s="11">
        <f t="shared" si="171"/>
        <v>20.5</v>
      </c>
      <c r="S1596" t="s">
        <v>8340</v>
      </c>
      <c r="T1596" t="s">
        <v>8347</v>
      </c>
      <c r="U1596">
        <f t="shared" si="172"/>
        <v>3</v>
      </c>
      <c r="V1596" t="str">
        <f t="shared" si="173"/>
        <v>Mar</v>
      </c>
      <c r="W1596">
        <f t="shared" si="174"/>
        <v>2016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4">
        <f t="shared" si="168"/>
        <v>41808.842361111114</v>
      </c>
      <c r="J1597">
        <v>1403122380</v>
      </c>
      <c r="K1597" s="12">
        <f t="shared" si="169"/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9">
        <f t="shared" si="170"/>
        <v>0.27999999999999997</v>
      </c>
      <c r="R1597" s="11">
        <f t="shared" si="171"/>
        <v>40</v>
      </c>
      <c r="S1597" t="s">
        <v>8340</v>
      </c>
      <c r="T1597" t="s">
        <v>8347</v>
      </c>
      <c r="U1597">
        <f t="shared" si="172"/>
        <v>5</v>
      </c>
      <c r="V1597" t="str">
        <f t="shared" si="173"/>
        <v>May</v>
      </c>
      <c r="W1597">
        <f t="shared" si="174"/>
        <v>2014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4">
        <f t="shared" si="168"/>
        <v>41986.471863425926</v>
      </c>
      <c r="J1598">
        <v>1418469569</v>
      </c>
      <c r="K1598" s="12">
        <f t="shared" si="169"/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9">
        <f t="shared" si="170"/>
        <v>2.3076923076923079</v>
      </c>
      <c r="R1598" s="11">
        <f t="shared" si="171"/>
        <v>25</v>
      </c>
      <c r="S1598" t="s">
        <v>8340</v>
      </c>
      <c r="T1598" t="s">
        <v>8347</v>
      </c>
      <c r="U1598">
        <f t="shared" si="172"/>
        <v>10</v>
      </c>
      <c r="V1598" t="str">
        <f t="shared" si="173"/>
        <v>Oct</v>
      </c>
      <c r="W1598">
        <f t="shared" si="174"/>
        <v>2014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4">
        <f t="shared" si="168"/>
        <v>42633.354131944448</v>
      </c>
      <c r="J1599">
        <v>1474360197</v>
      </c>
      <c r="K1599" s="12">
        <f t="shared" si="169"/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9">
        <f t="shared" si="170"/>
        <v>0</v>
      </c>
      <c r="R1599" s="11" t="e">
        <f t="shared" si="171"/>
        <v>#DIV/0!</v>
      </c>
      <c r="S1599" t="s">
        <v>8340</v>
      </c>
      <c r="T1599" t="s">
        <v>8347</v>
      </c>
      <c r="U1599">
        <f t="shared" si="172"/>
        <v>8</v>
      </c>
      <c r="V1599" t="str">
        <f t="shared" si="173"/>
        <v>Aug</v>
      </c>
      <c r="W1599">
        <f t="shared" si="174"/>
        <v>2016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4">
        <f t="shared" si="168"/>
        <v>42211.667337962965</v>
      </c>
      <c r="J1600">
        <v>1437926458</v>
      </c>
      <c r="K1600" s="12">
        <f t="shared" si="169"/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9">
        <f t="shared" si="170"/>
        <v>0.125</v>
      </c>
      <c r="R1600" s="11">
        <f t="shared" si="171"/>
        <v>1</v>
      </c>
      <c r="S1600" t="s">
        <v>8340</v>
      </c>
      <c r="T1600" t="s">
        <v>8347</v>
      </c>
      <c r="U1600">
        <f t="shared" si="172"/>
        <v>5</v>
      </c>
      <c r="V1600" t="str">
        <f t="shared" si="173"/>
        <v>May</v>
      </c>
      <c r="W1600">
        <f t="shared" si="174"/>
        <v>2015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4">
        <f t="shared" si="168"/>
        <v>42468.497407407413</v>
      </c>
      <c r="J1601">
        <v>1460116576</v>
      </c>
      <c r="K1601" s="12">
        <f t="shared" si="169"/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9">
        <f t="shared" si="170"/>
        <v>0</v>
      </c>
      <c r="R1601" s="11" t="e">
        <f t="shared" si="171"/>
        <v>#DIV/0!</v>
      </c>
      <c r="S1601" t="s">
        <v>8340</v>
      </c>
      <c r="T1601" t="s">
        <v>8347</v>
      </c>
      <c r="U1601">
        <f t="shared" si="172"/>
        <v>3</v>
      </c>
      <c r="V1601" t="str">
        <f t="shared" si="173"/>
        <v>Mar</v>
      </c>
      <c r="W1601">
        <f t="shared" si="174"/>
        <v>2016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4">
        <f t="shared" si="168"/>
        <v>41835.21597222222</v>
      </c>
      <c r="J1602">
        <v>1405401060</v>
      </c>
      <c r="K1602" s="12">
        <f t="shared" si="169"/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9">
        <f t="shared" si="170"/>
        <v>7.3400000000000007</v>
      </c>
      <c r="R1602" s="11">
        <f t="shared" si="171"/>
        <v>40.777777777777779</v>
      </c>
      <c r="S1602" t="s">
        <v>8340</v>
      </c>
      <c r="T1602" t="s">
        <v>8347</v>
      </c>
      <c r="U1602">
        <f t="shared" si="172"/>
        <v>6</v>
      </c>
      <c r="V1602" t="str">
        <f t="shared" si="173"/>
        <v>Jun</v>
      </c>
      <c r="W1602">
        <f t="shared" si="174"/>
        <v>2014</v>
      </c>
    </row>
    <row r="1603" spans="1:23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4">
        <f t="shared" ref="I1603:I1666" si="175">(((J1603/60)/60)/24)+DATE(1970,1,1)</f>
        <v>40668.092974537038</v>
      </c>
      <c r="J1603">
        <v>1304561633</v>
      </c>
      <c r="K1603" s="12">
        <f t="shared" ref="K1603:K1666" si="176">(((L1603/60)/60)/24)+DATE(1970,1,1)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9">
        <f t="shared" ref="Q1603:Q1666" si="177">(E1603/D1603)*100</f>
        <v>108.2492</v>
      </c>
      <c r="R1603" s="11">
        <f t="shared" ref="R1603:R1666" si="178">E1603/N1603</f>
        <v>48.325535714285714</v>
      </c>
      <c r="S1603" t="s">
        <v>8327</v>
      </c>
      <c r="T1603" t="s">
        <v>8328</v>
      </c>
      <c r="U1603">
        <f t="shared" ref="U1603:U1666" si="179">MONTH(K1603)</f>
        <v>4</v>
      </c>
      <c r="V1603" t="str">
        <f t="shared" ref="V1603:V1666" si="180">TEXT(U1603*29, "mmm")</f>
        <v>Apr</v>
      </c>
      <c r="W1603">
        <f t="shared" ref="W1603:W1666" si="181">YEAR(K1603)</f>
        <v>2011</v>
      </c>
    </row>
    <row r="1604" spans="1:23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4">
        <f t="shared" si="175"/>
        <v>40830.958333333336</v>
      </c>
      <c r="J1604">
        <v>1318633200</v>
      </c>
      <c r="K1604" s="12">
        <f t="shared" si="176"/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9">
        <f t="shared" si="177"/>
        <v>100.16666666666667</v>
      </c>
      <c r="R1604" s="11">
        <f t="shared" si="178"/>
        <v>46.953125</v>
      </c>
      <c r="S1604" t="s">
        <v>8327</v>
      </c>
      <c r="T1604" t="s">
        <v>8328</v>
      </c>
      <c r="U1604">
        <f t="shared" si="179"/>
        <v>9</v>
      </c>
      <c r="V1604" t="str">
        <f t="shared" si="180"/>
        <v>Sep</v>
      </c>
      <c r="W1604">
        <f t="shared" si="181"/>
        <v>2011</v>
      </c>
    </row>
    <row r="1605" spans="1:23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4">
        <f t="shared" si="175"/>
        <v>40936.169664351852</v>
      </c>
      <c r="J1605">
        <v>1327723459</v>
      </c>
      <c r="K1605" s="12">
        <f t="shared" si="176"/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9">
        <f t="shared" si="177"/>
        <v>100.03299999999999</v>
      </c>
      <c r="R1605" s="11">
        <f t="shared" si="178"/>
        <v>66.688666666666663</v>
      </c>
      <c r="S1605" t="s">
        <v>8327</v>
      </c>
      <c r="T1605" t="s">
        <v>8328</v>
      </c>
      <c r="U1605">
        <f t="shared" si="179"/>
        <v>11</v>
      </c>
      <c r="V1605" t="str">
        <f t="shared" si="180"/>
        <v>Nov</v>
      </c>
      <c r="W1605">
        <f t="shared" si="181"/>
        <v>2011</v>
      </c>
    </row>
    <row r="1606" spans="1:23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4">
        <f t="shared" si="175"/>
        <v>40985.80364583333</v>
      </c>
      <c r="J1606">
        <v>1332011835</v>
      </c>
      <c r="K1606" s="12">
        <f t="shared" si="176"/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9">
        <f t="shared" si="177"/>
        <v>122.10714285714286</v>
      </c>
      <c r="R1606" s="11">
        <f t="shared" si="178"/>
        <v>48.842857142857142</v>
      </c>
      <c r="S1606" t="s">
        <v>8327</v>
      </c>
      <c r="T1606" t="s">
        <v>8328</v>
      </c>
      <c r="U1606">
        <f t="shared" si="179"/>
        <v>2</v>
      </c>
      <c r="V1606" t="str">
        <f t="shared" si="180"/>
        <v>Feb</v>
      </c>
      <c r="W1606">
        <f t="shared" si="181"/>
        <v>2012</v>
      </c>
    </row>
    <row r="1607" spans="1:23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4">
        <f t="shared" si="175"/>
        <v>40756.291666666664</v>
      </c>
      <c r="J1607">
        <v>1312182000</v>
      </c>
      <c r="K1607" s="12">
        <f t="shared" si="176"/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9">
        <f t="shared" si="177"/>
        <v>100.69333333333334</v>
      </c>
      <c r="R1607" s="11">
        <f t="shared" si="178"/>
        <v>137.30909090909091</v>
      </c>
      <c r="S1607" t="s">
        <v>8327</v>
      </c>
      <c r="T1607" t="s">
        <v>8328</v>
      </c>
      <c r="U1607">
        <f t="shared" si="179"/>
        <v>7</v>
      </c>
      <c r="V1607" t="str">
        <f t="shared" si="180"/>
        <v>Jul</v>
      </c>
      <c r="W1607">
        <f t="shared" si="181"/>
        <v>2011</v>
      </c>
    </row>
    <row r="1608" spans="1:23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4">
        <f t="shared" si="175"/>
        <v>40626.069884259261</v>
      </c>
      <c r="J1608">
        <v>1300930838</v>
      </c>
      <c r="K1608" s="12">
        <f t="shared" si="176"/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9">
        <f t="shared" si="177"/>
        <v>101.004125</v>
      </c>
      <c r="R1608" s="11">
        <f t="shared" si="178"/>
        <v>87.829673913043479</v>
      </c>
      <c r="S1608" t="s">
        <v>8327</v>
      </c>
      <c r="T1608" t="s">
        <v>8328</v>
      </c>
      <c r="U1608">
        <f t="shared" si="179"/>
        <v>12</v>
      </c>
      <c r="V1608" t="str">
        <f t="shared" si="180"/>
        <v>Dec</v>
      </c>
      <c r="W1608">
        <f t="shared" si="181"/>
        <v>2010</v>
      </c>
    </row>
    <row r="1609" spans="1:23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4">
        <f t="shared" si="175"/>
        <v>41074.80846064815</v>
      </c>
      <c r="J1609">
        <v>1339701851</v>
      </c>
      <c r="K1609" s="12">
        <f t="shared" si="176"/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9">
        <f t="shared" si="177"/>
        <v>145.11000000000001</v>
      </c>
      <c r="R1609" s="11">
        <f t="shared" si="178"/>
        <v>70.785365853658533</v>
      </c>
      <c r="S1609" t="s">
        <v>8327</v>
      </c>
      <c r="T1609" t="s">
        <v>8328</v>
      </c>
      <c r="U1609">
        <f t="shared" si="179"/>
        <v>5</v>
      </c>
      <c r="V1609" t="str">
        <f t="shared" si="180"/>
        <v>May</v>
      </c>
      <c r="W1609">
        <f t="shared" si="181"/>
        <v>2012</v>
      </c>
    </row>
    <row r="1610" spans="1:23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4">
        <f t="shared" si="175"/>
        <v>41640.226388888892</v>
      </c>
      <c r="J1610">
        <v>1388553960</v>
      </c>
      <c r="K1610" s="12">
        <f t="shared" si="176"/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9">
        <f t="shared" si="177"/>
        <v>101.25</v>
      </c>
      <c r="R1610" s="11">
        <f t="shared" si="178"/>
        <v>52.826086956521742</v>
      </c>
      <c r="S1610" t="s">
        <v>8327</v>
      </c>
      <c r="T1610" t="s">
        <v>8328</v>
      </c>
      <c r="U1610">
        <f t="shared" si="179"/>
        <v>11</v>
      </c>
      <c r="V1610" t="str">
        <f t="shared" si="180"/>
        <v>Nov</v>
      </c>
      <c r="W1610">
        <f t="shared" si="181"/>
        <v>2013</v>
      </c>
    </row>
    <row r="1611" spans="1:23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4">
        <f t="shared" si="175"/>
        <v>40849.333333333336</v>
      </c>
      <c r="J1611">
        <v>1320220800</v>
      </c>
      <c r="K1611" s="12">
        <f t="shared" si="176"/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9">
        <f t="shared" si="177"/>
        <v>118.33333333333333</v>
      </c>
      <c r="R1611" s="11">
        <f t="shared" si="178"/>
        <v>443.75</v>
      </c>
      <c r="S1611" t="s">
        <v>8327</v>
      </c>
      <c r="T1611" t="s">
        <v>8328</v>
      </c>
      <c r="U1611">
        <f t="shared" si="179"/>
        <v>9</v>
      </c>
      <c r="V1611" t="str">
        <f t="shared" si="180"/>
        <v>Sep</v>
      </c>
      <c r="W1611">
        <f t="shared" si="181"/>
        <v>2011</v>
      </c>
    </row>
    <row r="1612" spans="1:23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4">
        <f t="shared" si="175"/>
        <v>41258.924884259257</v>
      </c>
      <c r="J1612">
        <v>1355609510</v>
      </c>
      <c r="K1612" s="12">
        <f t="shared" si="176"/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9">
        <f t="shared" si="177"/>
        <v>271.85000000000002</v>
      </c>
      <c r="R1612" s="11">
        <f t="shared" si="178"/>
        <v>48.544642857142854</v>
      </c>
      <c r="S1612" t="s">
        <v>8327</v>
      </c>
      <c r="T1612" t="s">
        <v>8328</v>
      </c>
      <c r="U1612">
        <f t="shared" si="179"/>
        <v>11</v>
      </c>
      <c r="V1612" t="str">
        <f t="shared" si="180"/>
        <v>Nov</v>
      </c>
      <c r="W1612">
        <f t="shared" si="181"/>
        <v>2012</v>
      </c>
    </row>
    <row r="1613" spans="1:23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4">
        <f t="shared" si="175"/>
        <v>41430.00037037037</v>
      </c>
      <c r="J1613">
        <v>1370390432</v>
      </c>
      <c r="K1613" s="12">
        <f t="shared" si="176"/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9">
        <f t="shared" si="177"/>
        <v>125.125</v>
      </c>
      <c r="R1613" s="11">
        <f t="shared" si="178"/>
        <v>37.074074074074076</v>
      </c>
      <c r="S1613" t="s">
        <v>8327</v>
      </c>
      <c r="T1613" t="s">
        <v>8328</v>
      </c>
      <c r="U1613">
        <f t="shared" si="179"/>
        <v>5</v>
      </c>
      <c r="V1613" t="str">
        <f t="shared" si="180"/>
        <v>May</v>
      </c>
      <c r="W1613">
        <f t="shared" si="181"/>
        <v>2013</v>
      </c>
    </row>
    <row r="1614" spans="1:23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4">
        <f t="shared" si="175"/>
        <v>41276.874814814815</v>
      </c>
      <c r="J1614">
        <v>1357160384</v>
      </c>
      <c r="K1614" s="12">
        <f t="shared" si="176"/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9">
        <f t="shared" si="177"/>
        <v>110.00000000000001</v>
      </c>
      <c r="R1614" s="11">
        <f t="shared" si="178"/>
        <v>50</v>
      </c>
      <c r="S1614" t="s">
        <v>8327</v>
      </c>
      <c r="T1614" t="s">
        <v>8328</v>
      </c>
      <c r="U1614">
        <f t="shared" si="179"/>
        <v>12</v>
      </c>
      <c r="V1614" t="str">
        <f t="shared" si="180"/>
        <v>Dec</v>
      </c>
      <c r="W1614">
        <f t="shared" si="181"/>
        <v>2012</v>
      </c>
    </row>
    <row r="1615" spans="1:23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4">
        <f t="shared" si="175"/>
        <v>41112.069467592592</v>
      </c>
      <c r="J1615">
        <v>1342921202</v>
      </c>
      <c r="K1615" s="12">
        <f t="shared" si="176"/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9">
        <f t="shared" si="177"/>
        <v>101.49999999999999</v>
      </c>
      <c r="R1615" s="11">
        <f t="shared" si="178"/>
        <v>39.03846153846154</v>
      </c>
      <c r="S1615" t="s">
        <v>8327</v>
      </c>
      <c r="T1615" t="s">
        <v>8328</v>
      </c>
      <c r="U1615">
        <f t="shared" si="179"/>
        <v>6</v>
      </c>
      <c r="V1615" t="str">
        <f t="shared" si="180"/>
        <v>Jun</v>
      </c>
      <c r="W1615">
        <f t="shared" si="181"/>
        <v>2012</v>
      </c>
    </row>
    <row r="1616" spans="1:23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4">
        <f t="shared" si="175"/>
        <v>41854.708333333336</v>
      </c>
      <c r="J1616">
        <v>1407085200</v>
      </c>
      <c r="K1616" s="12">
        <f t="shared" si="176"/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9">
        <f t="shared" si="177"/>
        <v>102.69999999999999</v>
      </c>
      <c r="R1616" s="11">
        <f t="shared" si="178"/>
        <v>66.688311688311686</v>
      </c>
      <c r="S1616" t="s">
        <v>8327</v>
      </c>
      <c r="T1616" t="s">
        <v>8328</v>
      </c>
      <c r="U1616">
        <f t="shared" si="179"/>
        <v>6</v>
      </c>
      <c r="V1616" t="str">
        <f t="shared" si="180"/>
        <v>Jun</v>
      </c>
      <c r="W1616">
        <f t="shared" si="181"/>
        <v>2014</v>
      </c>
    </row>
    <row r="1617" spans="1:23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4">
        <f t="shared" si="175"/>
        <v>40890.092546296299</v>
      </c>
      <c r="J1617">
        <v>1323742396</v>
      </c>
      <c r="K1617" s="12">
        <f t="shared" si="176"/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9">
        <f t="shared" si="177"/>
        <v>114.12500000000001</v>
      </c>
      <c r="R1617" s="11">
        <f t="shared" si="178"/>
        <v>67.132352941176464</v>
      </c>
      <c r="S1617" t="s">
        <v>8327</v>
      </c>
      <c r="T1617" t="s">
        <v>8328</v>
      </c>
      <c r="U1617">
        <f t="shared" si="179"/>
        <v>10</v>
      </c>
      <c r="V1617" t="str">
        <f t="shared" si="180"/>
        <v>Oct</v>
      </c>
      <c r="W1617">
        <f t="shared" si="181"/>
        <v>2011</v>
      </c>
    </row>
    <row r="1618" spans="1:23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4">
        <f t="shared" si="175"/>
        <v>41235.916666666664</v>
      </c>
      <c r="J1618">
        <v>1353621600</v>
      </c>
      <c r="K1618" s="12">
        <f t="shared" si="176"/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9">
        <f t="shared" si="177"/>
        <v>104.2</v>
      </c>
      <c r="R1618" s="11">
        <f t="shared" si="178"/>
        <v>66.369426751592357</v>
      </c>
      <c r="S1618" t="s">
        <v>8327</v>
      </c>
      <c r="T1618" t="s">
        <v>8328</v>
      </c>
      <c r="U1618">
        <f t="shared" si="179"/>
        <v>10</v>
      </c>
      <c r="V1618" t="str">
        <f t="shared" si="180"/>
        <v>Oct</v>
      </c>
      <c r="W1618">
        <f t="shared" si="181"/>
        <v>2012</v>
      </c>
    </row>
    <row r="1619" spans="1:23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4">
        <f t="shared" si="175"/>
        <v>41579.791666666664</v>
      </c>
      <c r="J1619">
        <v>1383332400</v>
      </c>
      <c r="K1619" s="12">
        <f t="shared" si="176"/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9">
        <f t="shared" si="177"/>
        <v>145.85714285714286</v>
      </c>
      <c r="R1619" s="11">
        <f t="shared" si="178"/>
        <v>64.620253164556956</v>
      </c>
      <c r="S1619" t="s">
        <v>8327</v>
      </c>
      <c r="T1619" t="s">
        <v>8328</v>
      </c>
      <c r="U1619">
        <f t="shared" si="179"/>
        <v>9</v>
      </c>
      <c r="V1619" t="str">
        <f t="shared" si="180"/>
        <v>Sep</v>
      </c>
      <c r="W1619">
        <f t="shared" si="181"/>
        <v>2013</v>
      </c>
    </row>
    <row r="1620" spans="1:23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4">
        <f t="shared" si="175"/>
        <v>41341.654340277775</v>
      </c>
      <c r="J1620">
        <v>1362757335</v>
      </c>
      <c r="K1620" s="12">
        <f t="shared" si="176"/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9">
        <f t="shared" si="177"/>
        <v>105.06666666666666</v>
      </c>
      <c r="R1620" s="11">
        <f t="shared" si="178"/>
        <v>58.370370370370374</v>
      </c>
      <c r="S1620" t="s">
        <v>8327</v>
      </c>
      <c r="T1620" t="s">
        <v>8328</v>
      </c>
      <c r="U1620">
        <f t="shared" si="179"/>
        <v>1</v>
      </c>
      <c r="V1620" t="str">
        <f t="shared" si="180"/>
        <v>Jan</v>
      </c>
      <c r="W1620">
        <f t="shared" si="181"/>
        <v>2013</v>
      </c>
    </row>
    <row r="1621" spans="1:23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4">
        <f t="shared" si="175"/>
        <v>41897.18618055556</v>
      </c>
      <c r="J1621">
        <v>1410755286</v>
      </c>
      <c r="K1621" s="12">
        <f t="shared" si="176"/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9">
        <f t="shared" si="177"/>
        <v>133.33333333333331</v>
      </c>
      <c r="R1621" s="11">
        <f t="shared" si="178"/>
        <v>86.956521739130437</v>
      </c>
      <c r="S1621" t="s">
        <v>8327</v>
      </c>
      <c r="T1621" t="s">
        <v>8328</v>
      </c>
      <c r="U1621">
        <f t="shared" si="179"/>
        <v>8</v>
      </c>
      <c r="V1621" t="str">
        <f t="shared" si="180"/>
        <v>Aug</v>
      </c>
      <c r="W1621">
        <f t="shared" si="181"/>
        <v>2014</v>
      </c>
    </row>
    <row r="1622" spans="1:23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4">
        <f t="shared" si="175"/>
        <v>41328.339583333334</v>
      </c>
      <c r="J1622">
        <v>1361606940</v>
      </c>
      <c r="K1622" s="12">
        <f t="shared" si="176"/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9">
        <f t="shared" si="177"/>
        <v>112.99999999999999</v>
      </c>
      <c r="R1622" s="11">
        <f t="shared" si="178"/>
        <v>66.470588235294116</v>
      </c>
      <c r="S1622" t="s">
        <v>8327</v>
      </c>
      <c r="T1622" t="s">
        <v>8328</v>
      </c>
      <c r="U1622">
        <f t="shared" si="179"/>
        <v>2</v>
      </c>
      <c r="V1622" t="str">
        <f t="shared" si="180"/>
        <v>Feb</v>
      </c>
      <c r="W1622">
        <f t="shared" si="181"/>
        <v>2013</v>
      </c>
    </row>
    <row r="1623" spans="1:23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4">
        <f t="shared" si="175"/>
        <v>41057.165972222225</v>
      </c>
      <c r="J1623">
        <v>1338177540</v>
      </c>
      <c r="K1623" s="12">
        <f t="shared" si="176"/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9">
        <f t="shared" si="177"/>
        <v>121.2</v>
      </c>
      <c r="R1623" s="11">
        <f t="shared" si="178"/>
        <v>163.78378378378378</v>
      </c>
      <c r="S1623" t="s">
        <v>8327</v>
      </c>
      <c r="T1623" t="s">
        <v>8328</v>
      </c>
      <c r="U1623">
        <f t="shared" si="179"/>
        <v>4</v>
      </c>
      <c r="V1623" t="str">
        <f t="shared" si="180"/>
        <v>Apr</v>
      </c>
      <c r="W1623">
        <f t="shared" si="181"/>
        <v>2012</v>
      </c>
    </row>
    <row r="1624" spans="1:23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4">
        <f t="shared" si="175"/>
        <v>41990.332638888889</v>
      </c>
      <c r="J1624">
        <v>1418803140</v>
      </c>
      <c r="K1624" s="12">
        <f t="shared" si="176"/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9">
        <f t="shared" si="177"/>
        <v>101.72463768115942</v>
      </c>
      <c r="R1624" s="11">
        <f t="shared" si="178"/>
        <v>107.98461538461538</v>
      </c>
      <c r="S1624" t="s">
        <v>8327</v>
      </c>
      <c r="T1624" t="s">
        <v>8328</v>
      </c>
      <c r="U1624">
        <f t="shared" si="179"/>
        <v>11</v>
      </c>
      <c r="V1624" t="str">
        <f t="shared" si="180"/>
        <v>Nov</v>
      </c>
      <c r="W1624">
        <f t="shared" si="181"/>
        <v>2014</v>
      </c>
    </row>
    <row r="1625" spans="1:23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4">
        <f t="shared" si="175"/>
        <v>41513.688530092593</v>
      </c>
      <c r="J1625">
        <v>1377621089</v>
      </c>
      <c r="K1625" s="12">
        <f t="shared" si="176"/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9">
        <f t="shared" si="177"/>
        <v>101.06666666666666</v>
      </c>
      <c r="R1625" s="11">
        <f t="shared" si="178"/>
        <v>42.111111111111114</v>
      </c>
      <c r="S1625" t="s">
        <v>8327</v>
      </c>
      <c r="T1625" t="s">
        <v>8328</v>
      </c>
      <c r="U1625">
        <f t="shared" si="179"/>
        <v>6</v>
      </c>
      <c r="V1625" t="str">
        <f t="shared" si="180"/>
        <v>Jun</v>
      </c>
      <c r="W1625">
        <f t="shared" si="181"/>
        <v>2013</v>
      </c>
    </row>
    <row r="1626" spans="1:23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4">
        <f t="shared" si="175"/>
        <v>41283.367303240739</v>
      </c>
      <c r="J1626">
        <v>1357721335</v>
      </c>
      <c r="K1626" s="12">
        <f t="shared" si="176"/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9">
        <f t="shared" si="177"/>
        <v>118</v>
      </c>
      <c r="R1626" s="11">
        <f t="shared" si="178"/>
        <v>47.2</v>
      </c>
      <c r="S1626" t="s">
        <v>8327</v>
      </c>
      <c r="T1626" t="s">
        <v>8328</v>
      </c>
      <c r="U1626">
        <f t="shared" si="179"/>
        <v>11</v>
      </c>
      <c r="V1626" t="str">
        <f t="shared" si="180"/>
        <v>Nov</v>
      </c>
      <c r="W1626">
        <f t="shared" si="181"/>
        <v>2012</v>
      </c>
    </row>
    <row r="1627" spans="1:23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4">
        <f t="shared" si="175"/>
        <v>41163.699687500004</v>
      </c>
      <c r="J1627">
        <v>1347382053</v>
      </c>
      <c r="K1627" s="12">
        <f t="shared" si="176"/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9">
        <f t="shared" si="177"/>
        <v>155.33333333333331</v>
      </c>
      <c r="R1627" s="11">
        <f t="shared" si="178"/>
        <v>112.01923076923077</v>
      </c>
      <c r="S1627" t="s">
        <v>8327</v>
      </c>
      <c r="T1627" t="s">
        <v>8328</v>
      </c>
      <c r="U1627">
        <f t="shared" si="179"/>
        <v>8</v>
      </c>
      <c r="V1627" t="str">
        <f t="shared" si="180"/>
        <v>Aug</v>
      </c>
      <c r="W1627">
        <f t="shared" si="181"/>
        <v>2012</v>
      </c>
    </row>
    <row r="1628" spans="1:23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4">
        <f t="shared" si="175"/>
        <v>41609.889664351853</v>
      </c>
      <c r="J1628">
        <v>1385932867</v>
      </c>
      <c r="K1628" s="12">
        <f t="shared" si="176"/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9">
        <f t="shared" si="177"/>
        <v>101.18750000000001</v>
      </c>
      <c r="R1628" s="11">
        <f t="shared" si="178"/>
        <v>74.953703703703709</v>
      </c>
      <c r="S1628" t="s">
        <v>8327</v>
      </c>
      <c r="T1628" t="s">
        <v>8328</v>
      </c>
      <c r="U1628">
        <f t="shared" si="179"/>
        <v>11</v>
      </c>
      <c r="V1628" t="str">
        <f t="shared" si="180"/>
        <v>Nov</v>
      </c>
      <c r="W1628">
        <f t="shared" si="181"/>
        <v>2013</v>
      </c>
    </row>
    <row r="1629" spans="1:23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4">
        <f t="shared" si="175"/>
        <v>41239.207638888889</v>
      </c>
      <c r="J1629">
        <v>1353905940</v>
      </c>
      <c r="K1629" s="12">
        <f t="shared" si="176"/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9">
        <f t="shared" si="177"/>
        <v>117</v>
      </c>
      <c r="R1629" s="11">
        <f t="shared" si="178"/>
        <v>61.578947368421055</v>
      </c>
      <c r="S1629" t="s">
        <v>8327</v>
      </c>
      <c r="T1629" t="s">
        <v>8328</v>
      </c>
      <c r="U1629">
        <f t="shared" si="179"/>
        <v>10</v>
      </c>
      <c r="V1629" t="str">
        <f t="shared" si="180"/>
        <v>Oct</v>
      </c>
      <c r="W1629">
        <f t="shared" si="181"/>
        <v>2012</v>
      </c>
    </row>
    <row r="1630" spans="1:23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4">
        <f t="shared" si="175"/>
        <v>41807.737060185187</v>
      </c>
      <c r="J1630">
        <v>1403026882</v>
      </c>
      <c r="K1630" s="12">
        <f t="shared" si="176"/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9">
        <f t="shared" si="177"/>
        <v>100.925</v>
      </c>
      <c r="R1630" s="11">
        <f t="shared" si="178"/>
        <v>45.875</v>
      </c>
      <c r="S1630" t="s">
        <v>8327</v>
      </c>
      <c r="T1630" t="s">
        <v>8328</v>
      </c>
      <c r="U1630">
        <f t="shared" si="179"/>
        <v>5</v>
      </c>
      <c r="V1630" t="str">
        <f t="shared" si="180"/>
        <v>May</v>
      </c>
      <c r="W1630">
        <f t="shared" si="181"/>
        <v>2014</v>
      </c>
    </row>
    <row r="1631" spans="1:23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4">
        <f t="shared" si="175"/>
        <v>41690.867280092592</v>
      </c>
      <c r="J1631">
        <v>1392929333</v>
      </c>
      <c r="K1631" s="12">
        <f t="shared" si="176"/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9">
        <f t="shared" si="177"/>
        <v>103.66666666666666</v>
      </c>
      <c r="R1631" s="11">
        <f t="shared" si="178"/>
        <v>75.853658536585371</v>
      </c>
      <c r="S1631" t="s">
        <v>8327</v>
      </c>
      <c r="T1631" t="s">
        <v>8328</v>
      </c>
      <c r="U1631">
        <f t="shared" si="179"/>
        <v>1</v>
      </c>
      <c r="V1631" t="str">
        <f t="shared" si="180"/>
        <v>Jan</v>
      </c>
      <c r="W1631">
        <f t="shared" si="181"/>
        <v>2014</v>
      </c>
    </row>
    <row r="1632" spans="1:23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4">
        <f t="shared" si="175"/>
        <v>40970.290972222225</v>
      </c>
      <c r="J1632">
        <v>1330671540</v>
      </c>
      <c r="K1632" s="12">
        <f t="shared" si="176"/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9">
        <f t="shared" si="177"/>
        <v>265.25</v>
      </c>
      <c r="R1632" s="11">
        <f t="shared" si="178"/>
        <v>84.206349206349202</v>
      </c>
      <c r="S1632" t="s">
        <v>8327</v>
      </c>
      <c r="T1632" t="s">
        <v>8328</v>
      </c>
      <c r="U1632">
        <f t="shared" si="179"/>
        <v>1</v>
      </c>
      <c r="V1632" t="str">
        <f t="shared" si="180"/>
        <v>Jan</v>
      </c>
      <c r="W1632">
        <f t="shared" si="181"/>
        <v>2012</v>
      </c>
    </row>
    <row r="1633" spans="1:23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4">
        <f t="shared" si="175"/>
        <v>41194.859502314815</v>
      </c>
      <c r="J1633">
        <v>1350074261</v>
      </c>
      <c r="K1633" s="12">
        <f t="shared" si="176"/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9">
        <f t="shared" si="177"/>
        <v>155.91</v>
      </c>
      <c r="R1633" s="11">
        <f t="shared" si="178"/>
        <v>117.22556390977444</v>
      </c>
      <c r="S1633" t="s">
        <v>8327</v>
      </c>
      <c r="T1633" t="s">
        <v>8328</v>
      </c>
      <c r="U1633">
        <f t="shared" si="179"/>
        <v>9</v>
      </c>
      <c r="V1633" t="str">
        <f t="shared" si="180"/>
        <v>Sep</v>
      </c>
      <c r="W1633">
        <f t="shared" si="181"/>
        <v>2012</v>
      </c>
    </row>
    <row r="1634" spans="1:23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4">
        <f t="shared" si="175"/>
        <v>40810.340902777774</v>
      </c>
      <c r="J1634">
        <v>1316851854</v>
      </c>
      <c r="K1634" s="12">
        <f t="shared" si="176"/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9">
        <f t="shared" si="177"/>
        <v>101.62500000000001</v>
      </c>
      <c r="R1634" s="11">
        <f t="shared" si="178"/>
        <v>86.489361702127653</v>
      </c>
      <c r="S1634" t="s">
        <v>8327</v>
      </c>
      <c r="T1634" t="s">
        <v>8328</v>
      </c>
      <c r="U1634">
        <f t="shared" si="179"/>
        <v>7</v>
      </c>
      <c r="V1634" t="str">
        <f t="shared" si="180"/>
        <v>Jul</v>
      </c>
      <c r="W1634">
        <f t="shared" si="181"/>
        <v>2011</v>
      </c>
    </row>
    <row r="1635" spans="1:23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4">
        <f t="shared" si="175"/>
        <v>40924.208333333336</v>
      </c>
      <c r="J1635">
        <v>1326690000</v>
      </c>
      <c r="K1635" s="12">
        <f t="shared" si="176"/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9">
        <f t="shared" si="177"/>
        <v>100</v>
      </c>
      <c r="R1635" s="11">
        <f t="shared" si="178"/>
        <v>172.41379310344828</v>
      </c>
      <c r="S1635" t="s">
        <v>8327</v>
      </c>
      <c r="T1635" t="s">
        <v>8328</v>
      </c>
      <c r="U1635">
        <f t="shared" si="179"/>
        <v>12</v>
      </c>
      <c r="V1635" t="str">
        <f t="shared" si="180"/>
        <v>Dec</v>
      </c>
      <c r="W1635">
        <f t="shared" si="181"/>
        <v>2011</v>
      </c>
    </row>
    <row r="1636" spans="1:23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4">
        <f t="shared" si="175"/>
        <v>40696.249305555553</v>
      </c>
      <c r="J1636">
        <v>1306994340</v>
      </c>
      <c r="K1636" s="12">
        <f t="shared" si="176"/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9">
        <f t="shared" si="177"/>
        <v>100.49999999999999</v>
      </c>
      <c r="R1636" s="11">
        <f t="shared" si="178"/>
        <v>62.8125</v>
      </c>
      <c r="S1636" t="s">
        <v>8327</v>
      </c>
      <c r="T1636" t="s">
        <v>8328</v>
      </c>
      <c r="U1636">
        <f t="shared" si="179"/>
        <v>4</v>
      </c>
      <c r="V1636" t="str">
        <f t="shared" si="180"/>
        <v>Apr</v>
      </c>
      <c r="W1636">
        <f t="shared" si="181"/>
        <v>2011</v>
      </c>
    </row>
    <row r="1637" spans="1:23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4">
        <f t="shared" si="175"/>
        <v>42562.868761574078</v>
      </c>
      <c r="J1637">
        <v>1468270261</v>
      </c>
      <c r="K1637" s="12">
        <f t="shared" si="176"/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9">
        <f t="shared" si="177"/>
        <v>125.29999999999998</v>
      </c>
      <c r="R1637" s="11">
        <f t="shared" si="178"/>
        <v>67.729729729729726</v>
      </c>
      <c r="S1637" t="s">
        <v>8327</v>
      </c>
      <c r="T1637" t="s">
        <v>8328</v>
      </c>
      <c r="U1637">
        <f t="shared" si="179"/>
        <v>5</v>
      </c>
      <c r="V1637" t="str">
        <f t="shared" si="180"/>
        <v>May</v>
      </c>
      <c r="W1637">
        <f t="shared" si="181"/>
        <v>2016</v>
      </c>
    </row>
    <row r="1638" spans="1:23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4">
        <f t="shared" si="175"/>
        <v>40706.166666666664</v>
      </c>
      <c r="J1638">
        <v>1307851200</v>
      </c>
      <c r="K1638" s="12">
        <f t="shared" si="176"/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9">
        <f t="shared" si="177"/>
        <v>103.55555555555556</v>
      </c>
      <c r="R1638" s="11">
        <f t="shared" si="178"/>
        <v>53.5632183908046</v>
      </c>
      <c r="S1638" t="s">
        <v>8327</v>
      </c>
      <c r="T1638" t="s">
        <v>8328</v>
      </c>
      <c r="U1638">
        <f t="shared" si="179"/>
        <v>4</v>
      </c>
      <c r="V1638" t="str">
        <f t="shared" si="180"/>
        <v>Apr</v>
      </c>
      <c r="W1638">
        <f t="shared" si="181"/>
        <v>2011</v>
      </c>
    </row>
    <row r="1639" spans="1:23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4">
        <f t="shared" si="175"/>
        <v>40178.98541666667</v>
      </c>
      <c r="J1639">
        <v>1262302740</v>
      </c>
      <c r="K1639" s="12">
        <f t="shared" si="176"/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9">
        <f t="shared" si="177"/>
        <v>103.8</v>
      </c>
      <c r="R1639" s="11">
        <f t="shared" si="178"/>
        <v>34.6</v>
      </c>
      <c r="S1639" t="s">
        <v>8327</v>
      </c>
      <c r="T1639" t="s">
        <v>8328</v>
      </c>
      <c r="U1639">
        <f t="shared" si="179"/>
        <v>11</v>
      </c>
      <c r="V1639" t="str">
        <f t="shared" si="180"/>
        <v>Nov</v>
      </c>
      <c r="W1639">
        <f t="shared" si="181"/>
        <v>2009</v>
      </c>
    </row>
    <row r="1640" spans="1:23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4">
        <f t="shared" si="175"/>
        <v>41333.892361111109</v>
      </c>
      <c r="J1640">
        <v>1362086700</v>
      </c>
      <c r="K1640" s="12">
        <f t="shared" si="176"/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9">
        <f t="shared" si="177"/>
        <v>105</v>
      </c>
      <c r="R1640" s="11">
        <f t="shared" si="178"/>
        <v>38.888888888888886</v>
      </c>
      <c r="S1640" t="s">
        <v>8327</v>
      </c>
      <c r="T1640" t="s">
        <v>8328</v>
      </c>
      <c r="U1640">
        <f t="shared" si="179"/>
        <v>1</v>
      </c>
      <c r="V1640" t="str">
        <f t="shared" si="180"/>
        <v>Jan</v>
      </c>
      <c r="W1640">
        <f t="shared" si="181"/>
        <v>2013</v>
      </c>
    </row>
    <row r="1641" spans="1:23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4">
        <f t="shared" si="175"/>
        <v>40971.652372685188</v>
      </c>
      <c r="J1641">
        <v>1330789165</v>
      </c>
      <c r="K1641" s="12">
        <f t="shared" si="176"/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9">
        <f t="shared" si="177"/>
        <v>100</v>
      </c>
      <c r="R1641" s="11">
        <f t="shared" si="178"/>
        <v>94.736842105263165</v>
      </c>
      <c r="S1641" t="s">
        <v>8327</v>
      </c>
      <c r="T1641" t="s">
        <v>8328</v>
      </c>
      <c r="U1641">
        <f t="shared" si="179"/>
        <v>2</v>
      </c>
      <c r="V1641" t="str">
        <f t="shared" si="180"/>
        <v>Feb</v>
      </c>
      <c r="W1641">
        <f t="shared" si="181"/>
        <v>2012</v>
      </c>
    </row>
    <row r="1642" spans="1:23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4">
        <f t="shared" si="175"/>
        <v>40393.082638888889</v>
      </c>
      <c r="J1642">
        <v>1280800740</v>
      </c>
      <c r="K1642" s="12">
        <f t="shared" si="176"/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9">
        <f t="shared" si="177"/>
        <v>169.86</v>
      </c>
      <c r="R1642" s="11">
        <f t="shared" si="178"/>
        <v>39.967058823529413</v>
      </c>
      <c r="S1642" t="s">
        <v>8327</v>
      </c>
      <c r="T1642" t="s">
        <v>8328</v>
      </c>
      <c r="U1642">
        <f t="shared" si="179"/>
        <v>7</v>
      </c>
      <c r="V1642" t="str">
        <f t="shared" si="180"/>
        <v>Jul</v>
      </c>
      <c r="W1642">
        <f t="shared" si="181"/>
        <v>2010</v>
      </c>
    </row>
    <row r="1643" spans="1:23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4">
        <f t="shared" si="175"/>
        <v>41992.596574074079</v>
      </c>
      <c r="J1643">
        <v>1418998744</v>
      </c>
      <c r="K1643" s="12">
        <f t="shared" si="176"/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9">
        <f t="shared" si="177"/>
        <v>101.4</v>
      </c>
      <c r="R1643" s="11">
        <f t="shared" si="178"/>
        <v>97.5</v>
      </c>
      <c r="S1643" t="s">
        <v>8327</v>
      </c>
      <c r="T1643" t="s">
        <v>8348</v>
      </c>
      <c r="U1643">
        <f t="shared" si="179"/>
        <v>11</v>
      </c>
      <c r="V1643" t="str">
        <f t="shared" si="180"/>
        <v>Nov</v>
      </c>
      <c r="W1643">
        <f t="shared" si="181"/>
        <v>2014</v>
      </c>
    </row>
    <row r="1644" spans="1:23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4">
        <f t="shared" si="175"/>
        <v>40708.024618055555</v>
      </c>
      <c r="J1644">
        <v>1308011727</v>
      </c>
      <c r="K1644" s="12">
        <f t="shared" si="176"/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9">
        <f t="shared" si="177"/>
        <v>100</v>
      </c>
      <c r="R1644" s="11">
        <f t="shared" si="178"/>
        <v>42.857142857142854</v>
      </c>
      <c r="S1644" t="s">
        <v>8327</v>
      </c>
      <c r="T1644" t="s">
        <v>8348</v>
      </c>
      <c r="U1644">
        <f t="shared" si="179"/>
        <v>5</v>
      </c>
      <c r="V1644" t="str">
        <f t="shared" si="180"/>
        <v>May</v>
      </c>
      <c r="W1644">
        <f t="shared" si="181"/>
        <v>2011</v>
      </c>
    </row>
    <row r="1645" spans="1:23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4">
        <f t="shared" si="175"/>
        <v>41176.824212962965</v>
      </c>
      <c r="J1645">
        <v>1348516012</v>
      </c>
      <c r="K1645" s="12">
        <f t="shared" si="176"/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9">
        <f t="shared" si="177"/>
        <v>124.70000000000002</v>
      </c>
      <c r="R1645" s="11">
        <f t="shared" si="178"/>
        <v>168.51351351351352</v>
      </c>
      <c r="S1645" t="s">
        <v>8327</v>
      </c>
      <c r="T1645" t="s">
        <v>8348</v>
      </c>
      <c r="U1645">
        <f t="shared" si="179"/>
        <v>8</v>
      </c>
      <c r="V1645" t="str">
        <f t="shared" si="180"/>
        <v>Aug</v>
      </c>
      <c r="W1645">
        <f t="shared" si="181"/>
        <v>2012</v>
      </c>
    </row>
    <row r="1646" spans="1:23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4">
        <f t="shared" si="175"/>
        <v>41235.101388888892</v>
      </c>
      <c r="J1646">
        <v>1353551160</v>
      </c>
      <c r="K1646" s="12">
        <f t="shared" si="176"/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9">
        <f t="shared" si="177"/>
        <v>109.5</v>
      </c>
      <c r="R1646" s="11">
        <f t="shared" si="178"/>
        <v>85.546875</v>
      </c>
      <c r="S1646" t="s">
        <v>8327</v>
      </c>
      <c r="T1646" t="s">
        <v>8348</v>
      </c>
      <c r="U1646">
        <f t="shared" si="179"/>
        <v>9</v>
      </c>
      <c r="V1646" t="str">
        <f t="shared" si="180"/>
        <v>Sep</v>
      </c>
      <c r="W1646">
        <f t="shared" si="181"/>
        <v>2012</v>
      </c>
    </row>
    <row r="1647" spans="1:23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4">
        <f t="shared" si="175"/>
        <v>41535.617361111108</v>
      </c>
      <c r="J1647">
        <v>1379515740</v>
      </c>
      <c r="K1647" s="12">
        <f t="shared" si="176"/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9">
        <f t="shared" si="177"/>
        <v>110.80000000000001</v>
      </c>
      <c r="R1647" s="11">
        <f t="shared" si="178"/>
        <v>554</v>
      </c>
      <c r="S1647" t="s">
        <v>8327</v>
      </c>
      <c r="T1647" t="s">
        <v>8348</v>
      </c>
      <c r="U1647">
        <f t="shared" si="179"/>
        <v>9</v>
      </c>
      <c r="V1647" t="str">
        <f t="shared" si="180"/>
        <v>Sep</v>
      </c>
      <c r="W1647">
        <f t="shared" si="181"/>
        <v>2013</v>
      </c>
    </row>
    <row r="1648" spans="1:23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4">
        <f t="shared" si="175"/>
        <v>41865.757638888892</v>
      </c>
      <c r="J1648">
        <v>1408039860</v>
      </c>
      <c r="K1648" s="12">
        <f t="shared" si="176"/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9">
        <f t="shared" si="177"/>
        <v>110.2</v>
      </c>
      <c r="R1648" s="11">
        <f t="shared" si="178"/>
        <v>26.554216867469879</v>
      </c>
      <c r="S1648" t="s">
        <v>8327</v>
      </c>
      <c r="T1648" t="s">
        <v>8348</v>
      </c>
      <c r="U1648">
        <f t="shared" si="179"/>
        <v>7</v>
      </c>
      <c r="V1648" t="str">
        <f t="shared" si="180"/>
        <v>Jul</v>
      </c>
      <c r="W1648">
        <f t="shared" si="181"/>
        <v>2014</v>
      </c>
    </row>
    <row r="1649" spans="1:23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4">
        <f t="shared" si="175"/>
        <v>41069.409456018519</v>
      </c>
      <c r="J1649">
        <v>1339235377</v>
      </c>
      <c r="K1649" s="12">
        <f t="shared" si="176"/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9">
        <f t="shared" si="177"/>
        <v>104.71999999999998</v>
      </c>
      <c r="R1649" s="11">
        <f t="shared" si="178"/>
        <v>113.82608695652173</v>
      </c>
      <c r="S1649" t="s">
        <v>8327</v>
      </c>
      <c r="T1649" t="s">
        <v>8348</v>
      </c>
      <c r="U1649">
        <f t="shared" si="179"/>
        <v>5</v>
      </c>
      <c r="V1649" t="str">
        <f t="shared" si="180"/>
        <v>May</v>
      </c>
      <c r="W1649">
        <f t="shared" si="181"/>
        <v>2012</v>
      </c>
    </row>
    <row r="1650" spans="1:23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4">
        <f t="shared" si="175"/>
        <v>40622.662986111114</v>
      </c>
      <c r="J1650">
        <v>1300636482</v>
      </c>
      <c r="K1650" s="12">
        <f t="shared" si="176"/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9">
        <f t="shared" si="177"/>
        <v>125.26086956521738</v>
      </c>
      <c r="R1650" s="11">
        <f t="shared" si="178"/>
        <v>32.011111111111113</v>
      </c>
      <c r="S1650" t="s">
        <v>8327</v>
      </c>
      <c r="T1650" t="s">
        <v>8348</v>
      </c>
      <c r="U1650">
        <f t="shared" si="179"/>
        <v>2</v>
      </c>
      <c r="V1650" t="str">
        <f t="shared" si="180"/>
        <v>Feb</v>
      </c>
      <c r="W1650">
        <f t="shared" si="181"/>
        <v>2011</v>
      </c>
    </row>
    <row r="1651" spans="1:23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4">
        <f t="shared" si="175"/>
        <v>41782.684664351851</v>
      </c>
      <c r="J1651">
        <v>1400862355</v>
      </c>
      <c r="K1651" s="12">
        <f t="shared" si="176"/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9">
        <f t="shared" si="177"/>
        <v>100.58763157894737</v>
      </c>
      <c r="R1651" s="11">
        <f t="shared" si="178"/>
        <v>47.189259259259259</v>
      </c>
      <c r="S1651" t="s">
        <v>8327</v>
      </c>
      <c r="T1651" t="s">
        <v>8348</v>
      </c>
      <c r="U1651">
        <f t="shared" si="179"/>
        <v>4</v>
      </c>
      <c r="V1651" t="str">
        <f t="shared" si="180"/>
        <v>Apr</v>
      </c>
      <c r="W1651">
        <f t="shared" si="181"/>
        <v>2014</v>
      </c>
    </row>
    <row r="1652" spans="1:23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4">
        <f t="shared" si="175"/>
        <v>41556.435613425929</v>
      </c>
      <c r="J1652">
        <v>1381314437</v>
      </c>
      <c r="K1652" s="12">
        <f t="shared" si="176"/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9">
        <f t="shared" si="177"/>
        <v>141.55000000000001</v>
      </c>
      <c r="R1652" s="11">
        <f t="shared" si="178"/>
        <v>88.46875</v>
      </c>
      <c r="S1652" t="s">
        <v>8327</v>
      </c>
      <c r="T1652" t="s">
        <v>8348</v>
      </c>
      <c r="U1652">
        <f t="shared" si="179"/>
        <v>9</v>
      </c>
      <c r="V1652" t="str">
        <f t="shared" si="180"/>
        <v>Sep</v>
      </c>
      <c r="W1652">
        <f t="shared" si="181"/>
        <v>2013</v>
      </c>
    </row>
    <row r="1653" spans="1:23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4">
        <f t="shared" si="175"/>
        <v>40659.290972222225</v>
      </c>
      <c r="J1653">
        <v>1303801140</v>
      </c>
      <c r="K1653" s="12">
        <f t="shared" si="176"/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9">
        <f t="shared" si="177"/>
        <v>100.75</v>
      </c>
      <c r="R1653" s="11">
        <f t="shared" si="178"/>
        <v>100.75</v>
      </c>
      <c r="S1653" t="s">
        <v>8327</v>
      </c>
      <c r="T1653" t="s">
        <v>8348</v>
      </c>
      <c r="U1653">
        <f t="shared" si="179"/>
        <v>3</v>
      </c>
      <c r="V1653" t="str">
        <f t="shared" si="180"/>
        <v>Mar</v>
      </c>
      <c r="W1653">
        <f t="shared" si="181"/>
        <v>2011</v>
      </c>
    </row>
    <row r="1654" spans="1:23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4">
        <f t="shared" si="175"/>
        <v>41602.534641203703</v>
      </c>
      <c r="J1654">
        <v>1385297393</v>
      </c>
      <c r="K1654" s="12">
        <f t="shared" si="176"/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9">
        <f t="shared" si="177"/>
        <v>100.66666666666666</v>
      </c>
      <c r="R1654" s="11">
        <f t="shared" si="178"/>
        <v>64.714285714285708</v>
      </c>
      <c r="S1654" t="s">
        <v>8327</v>
      </c>
      <c r="T1654" t="s">
        <v>8348</v>
      </c>
      <c r="U1654">
        <f t="shared" si="179"/>
        <v>10</v>
      </c>
      <c r="V1654" t="str">
        <f t="shared" si="180"/>
        <v>Oct</v>
      </c>
      <c r="W1654">
        <f t="shared" si="181"/>
        <v>2013</v>
      </c>
    </row>
    <row r="1655" spans="1:23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4">
        <f t="shared" si="175"/>
        <v>40657.834444444445</v>
      </c>
      <c r="J1655">
        <v>1303675296</v>
      </c>
      <c r="K1655" s="12">
        <f t="shared" si="176"/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9">
        <f t="shared" si="177"/>
        <v>174.2304</v>
      </c>
      <c r="R1655" s="11">
        <f t="shared" si="178"/>
        <v>51.854285714285716</v>
      </c>
      <c r="S1655" t="s">
        <v>8327</v>
      </c>
      <c r="T1655" t="s">
        <v>8348</v>
      </c>
      <c r="U1655">
        <f t="shared" si="179"/>
        <v>3</v>
      </c>
      <c r="V1655" t="str">
        <f t="shared" si="180"/>
        <v>Mar</v>
      </c>
      <c r="W1655">
        <f t="shared" si="181"/>
        <v>2011</v>
      </c>
    </row>
    <row r="1656" spans="1:23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4">
        <f t="shared" si="175"/>
        <v>41017.890740740739</v>
      </c>
      <c r="J1656">
        <v>1334784160</v>
      </c>
      <c r="K1656" s="12">
        <f t="shared" si="176"/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9">
        <f t="shared" si="177"/>
        <v>119.90909090909089</v>
      </c>
      <c r="R1656" s="11">
        <f t="shared" si="178"/>
        <v>38.794117647058826</v>
      </c>
      <c r="S1656" t="s">
        <v>8327</v>
      </c>
      <c r="T1656" t="s">
        <v>8348</v>
      </c>
      <c r="U1656">
        <f t="shared" si="179"/>
        <v>3</v>
      </c>
      <c r="V1656" t="str">
        <f t="shared" si="180"/>
        <v>Mar</v>
      </c>
      <c r="W1656">
        <f t="shared" si="181"/>
        <v>2012</v>
      </c>
    </row>
    <row r="1657" spans="1:23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4">
        <f t="shared" si="175"/>
        <v>41004.750231481477</v>
      </c>
      <c r="J1657">
        <v>1333648820</v>
      </c>
      <c r="K1657" s="12">
        <f t="shared" si="176"/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9">
        <f t="shared" si="177"/>
        <v>142.86666666666667</v>
      </c>
      <c r="R1657" s="11">
        <f t="shared" si="178"/>
        <v>44.645833333333336</v>
      </c>
      <c r="S1657" t="s">
        <v>8327</v>
      </c>
      <c r="T1657" t="s">
        <v>8348</v>
      </c>
      <c r="U1657">
        <f t="shared" si="179"/>
        <v>3</v>
      </c>
      <c r="V1657" t="str">
        <f t="shared" si="180"/>
        <v>Mar</v>
      </c>
      <c r="W1657">
        <f t="shared" si="181"/>
        <v>2012</v>
      </c>
    </row>
    <row r="1658" spans="1:23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4">
        <f t="shared" si="175"/>
        <v>41256.928842592592</v>
      </c>
      <c r="J1658">
        <v>1355437052</v>
      </c>
      <c r="K1658" s="12">
        <f t="shared" si="176"/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9">
        <f t="shared" si="177"/>
        <v>100.33493333333334</v>
      </c>
      <c r="R1658" s="11">
        <f t="shared" si="178"/>
        <v>156.77333333333334</v>
      </c>
      <c r="S1658" t="s">
        <v>8327</v>
      </c>
      <c r="T1658" t="s">
        <v>8348</v>
      </c>
      <c r="U1658">
        <f t="shared" si="179"/>
        <v>11</v>
      </c>
      <c r="V1658" t="str">
        <f t="shared" si="180"/>
        <v>Nov</v>
      </c>
      <c r="W1658">
        <f t="shared" si="181"/>
        <v>2012</v>
      </c>
    </row>
    <row r="1659" spans="1:23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4">
        <f t="shared" si="175"/>
        <v>41053.782037037039</v>
      </c>
      <c r="J1659">
        <v>1337885168</v>
      </c>
      <c r="K1659" s="12">
        <f t="shared" si="176"/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9">
        <f t="shared" si="177"/>
        <v>104.93380000000001</v>
      </c>
      <c r="R1659" s="11">
        <f t="shared" si="178"/>
        <v>118.70339366515837</v>
      </c>
      <c r="S1659" t="s">
        <v>8327</v>
      </c>
      <c r="T1659" t="s">
        <v>8348</v>
      </c>
      <c r="U1659">
        <f t="shared" si="179"/>
        <v>4</v>
      </c>
      <c r="V1659" t="str">
        <f t="shared" si="180"/>
        <v>Apr</v>
      </c>
      <c r="W1659">
        <f t="shared" si="181"/>
        <v>2012</v>
      </c>
    </row>
    <row r="1660" spans="1:23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4">
        <f t="shared" si="175"/>
        <v>41261.597222222219</v>
      </c>
      <c r="J1660">
        <v>1355840400</v>
      </c>
      <c r="K1660" s="12">
        <f t="shared" si="176"/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9">
        <f t="shared" si="177"/>
        <v>132.23333333333335</v>
      </c>
      <c r="R1660" s="11">
        <f t="shared" si="178"/>
        <v>74.149532710280369</v>
      </c>
      <c r="S1660" t="s">
        <v>8327</v>
      </c>
      <c r="T1660" t="s">
        <v>8348</v>
      </c>
      <c r="U1660">
        <f t="shared" si="179"/>
        <v>11</v>
      </c>
      <c r="V1660" t="str">
        <f t="shared" si="180"/>
        <v>Nov</v>
      </c>
      <c r="W1660">
        <f t="shared" si="181"/>
        <v>2012</v>
      </c>
    </row>
    <row r="1661" spans="1:23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4">
        <f t="shared" si="175"/>
        <v>41625.5</v>
      </c>
      <c r="J1661">
        <v>1387281600</v>
      </c>
      <c r="K1661" s="12">
        <f t="shared" si="176"/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9">
        <f t="shared" si="177"/>
        <v>112.79999999999998</v>
      </c>
      <c r="R1661" s="11">
        <f t="shared" si="178"/>
        <v>12.533333333333333</v>
      </c>
      <c r="S1661" t="s">
        <v>8327</v>
      </c>
      <c r="T1661" t="s">
        <v>8348</v>
      </c>
      <c r="U1661">
        <f t="shared" si="179"/>
        <v>11</v>
      </c>
      <c r="V1661" t="str">
        <f t="shared" si="180"/>
        <v>Nov</v>
      </c>
      <c r="W1661">
        <f t="shared" si="181"/>
        <v>2013</v>
      </c>
    </row>
    <row r="1662" spans="1:23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4">
        <f t="shared" si="175"/>
        <v>42490.915972222225</v>
      </c>
      <c r="J1662">
        <v>1462053540</v>
      </c>
      <c r="K1662" s="12">
        <f t="shared" si="176"/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9">
        <f t="shared" si="177"/>
        <v>1253.75</v>
      </c>
      <c r="R1662" s="11">
        <f t="shared" si="178"/>
        <v>27.861111111111111</v>
      </c>
      <c r="S1662" t="s">
        <v>8327</v>
      </c>
      <c r="T1662" t="s">
        <v>8348</v>
      </c>
      <c r="U1662">
        <f t="shared" si="179"/>
        <v>3</v>
      </c>
      <c r="V1662" t="str">
        <f t="shared" si="180"/>
        <v>Mar</v>
      </c>
      <c r="W1662">
        <f t="shared" si="181"/>
        <v>2016</v>
      </c>
    </row>
    <row r="1663" spans="1:23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4">
        <f t="shared" si="175"/>
        <v>42386.875</v>
      </c>
      <c r="J1663">
        <v>1453064400</v>
      </c>
      <c r="K1663" s="12">
        <f t="shared" si="176"/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9">
        <f t="shared" si="177"/>
        <v>102.50632911392405</v>
      </c>
      <c r="R1663" s="11">
        <f t="shared" si="178"/>
        <v>80.178217821782184</v>
      </c>
      <c r="S1663" t="s">
        <v>8327</v>
      </c>
      <c r="T1663" t="s">
        <v>8348</v>
      </c>
      <c r="U1663">
        <f t="shared" si="179"/>
        <v>12</v>
      </c>
      <c r="V1663" t="str">
        <f t="shared" si="180"/>
        <v>Dec</v>
      </c>
      <c r="W1663">
        <f t="shared" si="181"/>
        <v>2015</v>
      </c>
    </row>
    <row r="1664" spans="1:23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4">
        <f t="shared" si="175"/>
        <v>40908.239999999998</v>
      </c>
      <c r="J1664">
        <v>1325310336</v>
      </c>
      <c r="K1664" s="12">
        <f t="shared" si="176"/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9">
        <f t="shared" si="177"/>
        <v>102.6375</v>
      </c>
      <c r="R1664" s="11">
        <f t="shared" si="178"/>
        <v>132.43548387096774</v>
      </c>
      <c r="S1664" t="s">
        <v>8327</v>
      </c>
      <c r="T1664" t="s">
        <v>8348</v>
      </c>
      <c r="U1664">
        <f t="shared" si="179"/>
        <v>11</v>
      </c>
      <c r="V1664" t="str">
        <f t="shared" si="180"/>
        <v>Nov</v>
      </c>
      <c r="W1664">
        <f t="shared" si="181"/>
        <v>2011</v>
      </c>
    </row>
    <row r="1665" spans="1:23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4">
        <f t="shared" si="175"/>
        <v>42036.02207175926</v>
      </c>
      <c r="J1665">
        <v>1422750707</v>
      </c>
      <c r="K1665" s="12">
        <f t="shared" si="176"/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9">
        <f t="shared" si="177"/>
        <v>108</v>
      </c>
      <c r="R1665" s="11">
        <f t="shared" si="178"/>
        <v>33.75</v>
      </c>
      <c r="S1665" t="s">
        <v>8327</v>
      </c>
      <c r="T1665" t="s">
        <v>8348</v>
      </c>
      <c r="U1665">
        <f t="shared" si="179"/>
        <v>1</v>
      </c>
      <c r="V1665" t="str">
        <f t="shared" si="180"/>
        <v>Jan</v>
      </c>
      <c r="W1665">
        <f t="shared" si="181"/>
        <v>2015</v>
      </c>
    </row>
    <row r="1666" spans="1:23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4">
        <f t="shared" si="175"/>
        <v>40984.165972222225</v>
      </c>
      <c r="J1666">
        <v>1331870340</v>
      </c>
      <c r="K1666" s="12">
        <f t="shared" si="176"/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9">
        <f t="shared" si="177"/>
        <v>122.40879999999999</v>
      </c>
      <c r="R1666" s="11">
        <f t="shared" si="178"/>
        <v>34.384494382022467</v>
      </c>
      <c r="S1666" t="s">
        <v>8327</v>
      </c>
      <c r="T1666" t="s">
        <v>8348</v>
      </c>
      <c r="U1666">
        <f t="shared" si="179"/>
        <v>1</v>
      </c>
      <c r="V1666" t="str">
        <f t="shared" si="180"/>
        <v>Jan</v>
      </c>
      <c r="W1666">
        <f t="shared" si="181"/>
        <v>2012</v>
      </c>
    </row>
    <row r="1667" spans="1:23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4">
        <f t="shared" ref="I1667:I1730" si="182">(((J1667/60)/60)/24)+DATE(1970,1,1)</f>
        <v>40596.125</v>
      </c>
      <c r="J1667">
        <v>1298343600</v>
      </c>
      <c r="K1667" s="12">
        <f t="shared" ref="K1667:K1730" si="183">(((L1667/60)/60)/24)+DATE(1970,1,1)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9">
        <f t="shared" ref="Q1667:Q1730" si="184">(E1667/D1667)*100</f>
        <v>119.45714285714286</v>
      </c>
      <c r="R1667" s="11">
        <f t="shared" ref="R1667:R1730" si="185">E1667/N1667</f>
        <v>44.956989247311824</v>
      </c>
      <c r="S1667" t="s">
        <v>8327</v>
      </c>
      <c r="T1667" t="s">
        <v>8348</v>
      </c>
      <c r="U1667">
        <f t="shared" ref="U1667:U1730" si="186">MONTH(K1667)</f>
        <v>1</v>
      </c>
      <c r="V1667" t="str">
        <f t="shared" ref="V1667:V1730" si="187">TEXT(U1667*29, "mmm")</f>
        <v>Jan</v>
      </c>
      <c r="W1667">
        <f t="shared" ref="W1667:W1730" si="188">YEAR(K1667)</f>
        <v>2011</v>
      </c>
    </row>
    <row r="1668" spans="1:23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4">
        <f t="shared" si="182"/>
        <v>41361.211493055554</v>
      </c>
      <c r="J1668">
        <v>1364447073</v>
      </c>
      <c r="K1668" s="12">
        <f t="shared" si="183"/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9">
        <f t="shared" si="184"/>
        <v>160.88</v>
      </c>
      <c r="R1668" s="11">
        <f t="shared" si="185"/>
        <v>41.04081632653061</v>
      </c>
      <c r="S1668" t="s">
        <v>8327</v>
      </c>
      <c r="T1668" t="s">
        <v>8348</v>
      </c>
      <c r="U1668">
        <f t="shared" si="186"/>
        <v>2</v>
      </c>
      <c r="V1668" t="str">
        <f t="shared" si="187"/>
        <v>Feb</v>
      </c>
      <c r="W1668">
        <f t="shared" si="188"/>
        <v>2013</v>
      </c>
    </row>
    <row r="1669" spans="1:23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4">
        <f t="shared" si="182"/>
        <v>41709.290972222225</v>
      </c>
      <c r="J1669">
        <v>1394521140</v>
      </c>
      <c r="K1669" s="12">
        <f t="shared" si="183"/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9">
        <f t="shared" si="184"/>
        <v>126.85294117647059</v>
      </c>
      <c r="R1669" s="11">
        <f t="shared" si="185"/>
        <v>52.597560975609753</v>
      </c>
      <c r="S1669" t="s">
        <v>8327</v>
      </c>
      <c r="T1669" t="s">
        <v>8348</v>
      </c>
      <c r="U1669">
        <f t="shared" si="186"/>
        <v>2</v>
      </c>
      <c r="V1669" t="str">
        <f t="shared" si="187"/>
        <v>Feb</v>
      </c>
      <c r="W1669">
        <f t="shared" si="188"/>
        <v>2014</v>
      </c>
    </row>
    <row r="1670" spans="1:23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4">
        <f t="shared" si="182"/>
        <v>40875.191423611112</v>
      </c>
      <c r="J1670">
        <v>1322454939</v>
      </c>
      <c r="K1670" s="12">
        <f t="shared" si="183"/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9">
        <f t="shared" si="184"/>
        <v>102.6375</v>
      </c>
      <c r="R1670" s="11">
        <f t="shared" si="185"/>
        <v>70.784482758620683</v>
      </c>
      <c r="S1670" t="s">
        <v>8327</v>
      </c>
      <c r="T1670" t="s">
        <v>8348</v>
      </c>
      <c r="U1670">
        <f t="shared" si="186"/>
        <v>10</v>
      </c>
      <c r="V1670" t="str">
        <f t="shared" si="187"/>
        <v>Oct</v>
      </c>
      <c r="W1670">
        <f t="shared" si="188"/>
        <v>2011</v>
      </c>
    </row>
    <row r="1671" spans="1:23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4">
        <f t="shared" si="182"/>
        <v>42521.885138888887</v>
      </c>
      <c r="J1671">
        <v>1464729276</v>
      </c>
      <c r="K1671" s="12">
        <f t="shared" si="183"/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9">
        <f t="shared" si="184"/>
        <v>139.75</v>
      </c>
      <c r="R1671" s="11">
        <f t="shared" si="185"/>
        <v>53.75</v>
      </c>
      <c r="S1671" t="s">
        <v>8327</v>
      </c>
      <c r="T1671" t="s">
        <v>8348</v>
      </c>
      <c r="U1671">
        <f t="shared" si="186"/>
        <v>4</v>
      </c>
      <c r="V1671" t="str">
        <f t="shared" si="187"/>
        <v>Apr</v>
      </c>
      <c r="W1671">
        <f t="shared" si="188"/>
        <v>2016</v>
      </c>
    </row>
    <row r="1672" spans="1:23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4">
        <f t="shared" si="182"/>
        <v>40364.166666666664</v>
      </c>
      <c r="J1672">
        <v>1278302400</v>
      </c>
      <c r="K1672" s="12">
        <f t="shared" si="183"/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9">
        <f t="shared" si="184"/>
        <v>102.60000000000001</v>
      </c>
      <c r="R1672" s="11">
        <f t="shared" si="185"/>
        <v>44.608695652173914</v>
      </c>
      <c r="S1672" t="s">
        <v>8327</v>
      </c>
      <c r="T1672" t="s">
        <v>8348</v>
      </c>
      <c r="U1672">
        <f t="shared" si="186"/>
        <v>5</v>
      </c>
      <c r="V1672" t="str">
        <f t="shared" si="187"/>
        <v>May</v>
      </c>
      <c r="W1672">
        <f t="shared" si="188"/>
        <v>2010</v>
      </c>
    </row>
    <row r="1673" spans="1:23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4">
        <f t="shared" si="182"/>
        <v>42583.54414351852</v>
      </c>
      <c r="J1673">
        <v>1470056614</v>
      </c>
      <c r="K1673" s="12">
        <f t="shared" si="183"/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9">
        <f t="shared" si="184"/>
        <v>100.67349999999999</v>
      </c>
      <c r="R1673" s="11">
        <f t="shared" si="185"/>
        <v>26.148961038961041</v>
      </c>
      <c r="S1673" t="s">
        <v>8327</v>
      </c>
      <c r="T1673" t="s">
        <v>8348</v>
      </c>
      <c r="U1673">
        <f t="shared" si="186"/>
        <v>7</v>
      </c>
      <c r="V1673" t="str">
        <f t="shared" si="187"/>
        <v>Jul</v>
      </c>
      <c r="W1673">
        <f t="shared" si="188"/>
        <v>2016</v>
      </c>
    </row>
    <row r="1674" spans="1:23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4">
        <f t="shared" si="182"/>
        <v>41064.656597222223</v>
      </c>
      <c r="J1674">
        <v>1338824730</v>
      </c>
      <c r="K1674" s="12">
        <f t="shared" si="183"/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9">
        <f t="shared" si="184"/>
        <v>112.94117647058823</v>
      </c>
      <c r="R1674" s="11">
        <f t="shared" si="185"/>
        <v>39.183673469387756</v>
      </c>
      <c r="S1674" t="s">
        <v>8327</v>
      </c>
      <c r="T1674" t="s">
        <v>8348</v>
      </c>
      <c r="U1674">
        <f t="shared" si="186"/>
        <v>5</v>
      </c>
      <c r="V1674" t="str">
        <f t="shared" si="187"/>
        <v>May</v>
      </c>
      <c r="W1674">
        <f t="shared" si="188"/>
        <v>2012</v>
      </c>
    </row>
    <row r="1675" spans="1:23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4">
        <f t="shared" si="182"/>
        <v>42069.878379629634</v>
      </c>
      <c r="J1675">
        <v>1425675892</v>
      </c>
      <c r="K1675" s="12">
        <f t="shared" si="183"/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9">
        <f t="shared" si="184"/>
        <v>128.09523809523807</v>
      </c>
      <c r="R1675" s="11">
        <f t="shared" si="185"/>
        <v>45.593220338983052</v>
      </c>
      <c r="S1675" t="s">
        <v>8327</v>
      </c>
      <c r="T1675" t="s">
        <v>8348</v>
      </c>
      <c r="U1675">
        <f t="shared" si="186"/>
        <v>2</v>
      </c>
      <c r="V1675" t="str">
        <f t="shared" si="187"/>
        <v>Feb</v>
      </c>
      <c r="W1675">
        <f t="shared" si="188"/>
        <v>2015</v>
      </c>
    </row>
    <row r="1676" spans="1:23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4">
        <f t="shared" si="182"/>
        <v>42600.290972222225</v>
      </c>
      <c r="J1676">
        <v>1471503540</v>
      </c>
      <c r="K1676" s="12">
        <f t="shared" si="183"/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9">
        <f t="shared" si="184"/>
        <v>201.7</v>
      </c>
      <c r="R1676" s="11">
        <f t="shared" si="185"/>
        <v>89.247787610619469</v>
      </c>
      <c r="S1676" t="s">
        <v>8327</v>
      </c>
      <c r="T1676" t="s">
        <v>8348</v>
      </c>
      <c r="U1676">
        <f t="shared" si="186"/>
        <v>7</v>
      </c>
      <c r="V1676" t="str">
        <f t="shared" si="187"/>
        <v>Jul</v>
      </c>
      <c r="W1676">
        <f t="shared" si="188"/>
        <v>2016</v>
      </c>
    </row>
    <row r="1677" spans="1:23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4">
        <f t="shared" si="182"/>
        <v>40832.918749999997</v>
      </c>
      <c r="J1677">
        <v>1318802580</v>
      </c>
      <c r="K1677" s="12">
        <f t="shared" si="183"/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9">
        <f t="shared" si="184"/>
        <v>137.416</v>
      </c>
      <c r="R1677" s="11">
        <f t="shared" si="185"/>
        <v>40.416470588235299</v>
      </c>
      <c r="S1677" t="s">
        <v>8327</v>
      </c>
      <c r="T1677" t="s">
        <v>8348</v>
      </c>
      <c r="U1677">
        <f t="shared" si="186"/>
        <v>9</v>
      </c>
      <c r="V1677" t="str">
        <f t="shared" si="187"/>
        <v>Sep</v>
      </c>
      <c r="W1677">
        <f t="shared" si="188"/>
        <v>2011</v>
      </c>
    </row>
    <row r="1678" spans="1:23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4">
        <f t="shared" si="182"/>
        <v>41020.165972222225</v>
      </c>
      <c r="J1678">
        <v>1334980740</v>
      </c>
      <c r="K1678" s="12">
        <f t="shared" si="183"/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9">
        <f t="shared" si="184"/>
        <v>115.33333333333333</v>
      </c>
      <c r="R1678" s="11">
        <f t="shared" si="185"/>
        <v>82.38095238095238</v>
      </c>
      <c r="S1678" t="s">
        <v>8327</v>
      </c>
      <c r="T1678" t="s">
        <v>8348</v>
      </c>
      <c r="U1678">
        <f t="shared" si="186"/>
        <v>3</v>
      </c>
      <c r="V1678" t="str">
        <f t="shared" si="187"/>
        <v>Mar</v>
      </c>
      <c r="W1678">
        <f t="shared" si="188"/>
        <v>2012</v>
      </c>
    </row>
    <row r="1679" spans="1:23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4">
        <f t="shared" si="182"/>
        <v>42476.249305555553</v>
      </c>
      <c r="J1679">
        <v>1460786340</v>
      </c>
      <c r="K1679" s="12">
        <f t="shared" si="183"/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9">
        <f t="shared" si="184"/>
        <v>111.66666666666667</v>
      </c>
      <c r="R1679" s="11">
        <f t="shared" si="185"/>
        <v>159.52380952380952</v>
      </c>
      <c r="S1679" t="s">
        <v>8327</v>
      </c>
      <c r="T1679" t="s">
        <v>8348</v>
      </c>
      <c r="U1679">
        <f t="shared" si="186"/>
        <v>2</v>
      </c>
      <c r="V1679" t="str">
        <f t="shared" si="187"/>
        <v>Feb</v>
      </c>
      <c r="W1679">
        <f t="shared" si="188"/>
        <v>2016</v>
      </c>
    </row>
    <row r="1680" spans="1:23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4">
        <f t="shared" si="182"/>
        <v>41676.854988425926</v>
      </c>
      <c r="J1680">
        <v>1391718671</v>
      </c>
      <c r="K1680" s="12">
        <f t="shared" si="183"/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9">
        <f t="shared" si="184"/>
        <v>118.39999999999999</v>
      </c>
      <c r="R1680" s="11">
        <f t="shared" si="185"/>
        <v>36.244897959183675</v>
      </c>
      <c r="S1680" t="s">
        <v>8327</v>
      </c>
      <c r="T1680" t="s">
        <v>8348</v>
      </c>
      <c r="U1680">
        <f t="shared" si="186"/>
        <v>1</v>
      </c>
      <c r="V1680" t="str">
        <f t="shared" si="187"/>
        <v>Jan</v>
      </c>
      <c r="W1680">
        <f t="shared" si="188"/>
        <v>2014</v>
      </c>
    </row>
    <row r="1681" spans="1:23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4">
        <f t="shared" si="182"/>
        <v>40746.068807870368</v>
      </c>
      <c r="J1681">
        <v>1311298745</v>
      </c>
      <c r="K1681" s="12">
        <f t="shared" si="183"/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9">
        <f t="shared" si="184"/>
        <v>175</v>
      </c>
      <c r="R1681" s="11">
        <f t="shared" si="185"/>
        <v>62.5</v>
      </c>
      <c r="S1681" t="s">
        <v>8327</v>
      </c>
      <c r="T1681" t="s">
        <v>8348</v>
      </c>
      <c r="U1681">
        <f t="shared" si="186"/>
        <v>6</v>
      </c>
      <c r="V1681" t="str">
        <f t="shared" si="187"/>
        <v>Jun</v>
      </c>
      <c r="W1681">
        <f t="shared" si="188"/>
        <v>2011</v>
      </c>
    </row>
    <row r="1682" spans="1:23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4">
        <f t="shared" si="182"/>
        <v>41832.757719907408</v>
      </c>
      <c r="J1682">
        <v>1405188667</v>
      </c>
      <c r="K1682" s="12">
        <f t="shared" si="183"/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9">
        <f t="shared" si="184"/>
        <v>117.5</v>
      </c>
      <c r="R1682" s="11">
        <f t="shared" si="185"/>
        <v>47</v>
      </c>
      <c r="S1682" t="s">
        <v>8327</v>
      </c>
      <c r="T1682" t="s">
        <v>8348</v>
      </c>
      <c r="U1682">
        <f t="shared" si="186"/>
        <v>6</v>
      </c>
      <c r="V1682" t="str">
        <f t="shared" si="187"/>
        <v>Jun</v>
      </c>
      <c r="W1682">
        <f t="shared" si="188"/>
        <v>2014</v>
      </c>
    </row>
    <row r="1683" spans="1:23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4">
        <f t="shared" si="182"/>
        <v>42823.083333333328</v>
      </c>
      <c r="J1683">
        <v>1490752800</v>
      </c>
      <c r="K1683" s="12">
        <f t="shared" si="183"/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9">
        <f t="shared" si="184"/>
        <v>101.42212307692309</v>
      </c>
      <c r="R1683" s="11">
        <f t="shared" si="185"/>
        <v>74.575090497737563</v>
      </c>
      <c r="S1683" t="s">
        <v>8327</v>
      </c>
      <c r="T1683" t="s">
        <v>8349</v>
      </c>
      <c r="U1683">
        <f t="shared" si="186"/>
        <v>2</v>
      </c>
      <c r="V1683" t="str">
        <f t="shared" si="187"/>
        <v>Feb</v>
      </c>
      <c r="W1683">
        <f t="shared" si="188"/>
        <v>2017</v>
      </c>
    </row>
    <row r="1684" spans="1:23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4">
        <f t="shared" si="182"/>
        <v>42839.171990740739</v>
      </c>
      <c r="J1684">
        <v>1492142860</v>
      </c>
      <c r="K1684" s="12">
        <f t="shared" si="183"/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9">
        <f t="shared" si="184"/>
        <v>0</v>
      </c>
      <c r="R1684" s="11" t="e">
        <f t="shared" si="185"/>
        <v>#DIV/0!</v>
      </c>
      <c r="S1684" t="s">
        <v>8327</v>
      </c>
      <c r="T1684" t="s">
        <v>8349</v>
      </c>
      <c r="U1684">
        <f t="shared" si="186"/>
        <v>2</v>
      </c>
      <c r="V1684" t="str">
        <f t="shared" si="187"/>
        <v>Feb</v>
      </c>
      <c r="W1684">
        <f t="shared" si="188"/>
        <v>2017</v>
      </c>
    </row>
    <row r="1685" spans="1:23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4">
        <f t="shared" si="182"/>
        <v>42832.781689814816</v>
      </c>
      <c r="J1685">
        <v>1491590738</v>
      </c>
      <c r="K1685" s="12">
        <f t="shared" si="183"/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9">
        <f t="shared" si="184"/>
        <v>21.714285714285715</v>
      </c>
      <c r="R1685" s="11">
        <f t="shared" si="185"/>
        <v>76</v>
      </c>
      <c r="S1685" t="s">
        <v>8327</v>
      </c>
      <c r="T1685" t="s">
        <v>8349</v>
      </c>
      <c r="U1685">
        <f t="shared" si="186"/>
        <v>3</v>
      </c>
      <c r="V1685" t="str">
        <f t="shared" si="187"/>
        <v>Mar</v>
      </c>
      <c r="W1685">
        <f t="shared" si="188"/>
        <v>2017</v>
      </c>
    </row>
    <row r="1686" spans="1:23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4">
        <f t="shared" si="182"/>
        <v>42811.773622685185</v>
      </c>
      <c r="J1686">
        <v>1489775641</v>
      </c>
      <c r="K1686" s="12">
        <f t="shared" si="183"/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9">
        <f t="shared" si="184"/>
        <v>109.125</v>
      </c>
      <c r="R1686" s="11">
        <f t="shared" si="185"/>
        <v>86.43564356435644</v>
      </c>
      <c r="S1686" t="s">
        <v>8327</v>
      </c>
      <c r="T1686" t="s">
        <v>8349</v>
      </c>
      <c r="U1686">
        <f t="shared" si="186"/>
        <v>2</v>
      </c>
      <c r="V1686" t="str">
        <f t="shared" si="187"/>
        <v>Feb</v>
      </c>
      <c r="W1686">
        <f t="shared" si="188"/>
        <v>2017</v>
      </c>
    </row>
    <row r="1687" spans="1:23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4">
        <f t="shared" si="182"/>
        <v>42818.208599537036</v>
      </c>
      <c r="J1687">
        <v>1490331623</v>
      </c>
      <c r="K1687" s="12">
        <f t="shared" si="183"/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9">
        <f t="shared" si="184"/>
        <v>102.85714285714285</v>
      </c>
      <c r="R1687" s="11">
        <f t="shared" si="185"/>
        <v>24</v>
      </c>
      <c r="S1687" t="s">
        <v>8327</v>
      </c>
      <c r="T1687" t="s">
        <v>8349</v>
      </c>
      <c r="U1687">
        <f t="shared" si="186"/>
        <v>2</v>
      </c>
      <c r="V1687" t="str">
        <f t="shared" si="187"/>
        <v>Feb</v>
      </c>
      <c r="W1687">
        <f t="shared" si="188"/>
        <v>2017</v>
      </c>
    </row>
    <row r="1688" spans="1:23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4">
        <f t="shared" si="182"/>
        <v>42852.802303240736</v>
      </c>
      <c r="J1688">
        <v>1493320519</v>
      </c>
      <c r="K1688" s="12">
        <f t="shared" si="183"/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9">
        <f t="shared" si="184"/>
        <v>0.36</v>
      </c>
      <c r="R1688" s="11">
        <f t="shared" si="185"/>
        <v>18</v>
      </c>
      <c r="S1688" t="s">
        <v>8327</v>
      </c>
      <c r="T1688" t="s">
        <v>8349</v>
      </c>
      <c r="U1688">
        <f t="shared" si="186"/>
        <v>2</v>
      </c>
      <c r="V1688" t="str">
        <f t="shared" si="187"/>
        <v>Feb</v>
      </c>
      <c r="W1688">
        <f t="shared" si="188"/>
        <v>2017</v>
      </c>
    </row>
    <row r="1689" spans="1:23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4">
        <f t="shared" si="182"/>
        <v>42835.84375</v>
      </c>
      <c r="J1689">
        <v>1491855300</v>
      </c>
      <c r="K1689" s="12">
        <f t="shared" si="183"/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9">
        <f t="shared" si="184"/>
        <v>31.25</v>
      </c>
      <c r="R1689" s="11">
        <f t="shared" si="185"/>
        <v>80.128205128205124</v>
      </c>
      <c r="S1689" t="s">
        <v>8327</v>
      </c>
      <c r="T1689" t="s">
        <v>8349</v>
      </c>
      <c r="U1689">
        <f t="shared" si="186"/>
        <v>3</v>
      </c>
      <c r="V1689" t="str">
        <f t="shared" si="187"/>
        <v>Mar</v>
      </c>
      <c r="W1689">
        <f t="shared" si="188"/>
        <v>2017</v>
      </c>
    </row>
    <row r="1690" spans="1:23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4">
        <f t="shared" si="182"/>
        <v>42834.492986111116</v>
      </c>
      <c r="J1690">
        <v>1491738594</v>
      </c>
      <c r="K1690" s="12">
        <f t="shared" si="183"/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9">
        <f t="shared" si="184"/>
        <v>44.3</v>
      </c>
      <c r="R1690" s="11">
        <f t="shared" si="185"/>
        <v>253.14285714285714</v>
      </c>
      <c r="S1690" t="s">
        <v>8327</v>
      </c>
      <c r="T1690" t="s">
        <v>8349</v>
      </c>
      <c r="U1690">
        <f t="shared" si="186"/>
        <v>3</v>
      </c>
      <c r="V1690" t="str">
        <f t="shared" si="187"/>
        <v>Mar</v>
      </c>
      <c r="W1690">
        <f t="shared" si="188"/>
        <v>2017</v>
      </c>
    </row>
    <row r="1691" spans="1:23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4">
        <f t="shared" si="182"/>
        <v>42810.900810185187</v>
      </c>
      <c r="J1691">
        <v>1489700230</v>
      </c>
      <c r="K1691" s="12">
        <f t="shared" si="183"/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9">
        <f t="shared" si="184"/>
        <v>100</v>
      </c>
      <c r="R1691" s="11">
        <f t="shared" si="185"/>
        <v>171.42857142857142</v>
      </c>
      <c r="S1691" t="s">
        <v>8327</v>
      </c>
      <c r="T1691" t="s">
        <v>8349</v>
      </c>
      <c r="U1691">
        <f t="shared" si="186"/>
        <v>2</v>
      </c>
      <c r="V1691" t="str">
        <f t="shared" si="187"/>
        <v>Feb</v>
      </c>
      <c r="W1691">
        <f t="shared" si="188"/>
        <v>2017</v>
      </c>
    </row>
    <row r="1692" spans="1:23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4">
        <f t="shared" si="182"/>
        <v>42831.389374999999</v>
      </c>
      <c r="J1692">
        <v>1491470442</v>
      </c>
      <c r="K1692" s="12">
        <f t="shared" si="183"/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9">
        <f t="shared" si="184"/>
        <v>25.4</v>
      </c>
      <c r="R1692" s="11">
        <f t="shared" si="185"/>
        <v>57.727272727272727</v>
      </c>
      <c r="S1692" t="s">
        <v>8327</v>
      </c>
      <c r="T1692" t="s">
        <v>8349</v>
      </c>
      <c r="U1692">
        <f t="shared" si="186"/>
        <v>3</v>
      </c>
      <c r="V1692" t="str">
        <f t="shared" si="187"/>
        <v>Mar</v>
      </c>
      <c r="W1692">
        <f t="shared" si="188"/>
        <v>2017</v>
      </c>
    </row>
    <row r="1693" spans="1:23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4">
        <f t="shared" si="182"/>
        <v>42828.041666666672</v>
      </c>
      <c r="J1693">
        <v>1491181200</v>
      </c>
      <c r="K1693" s="12">
        <f t="shared" si="183"/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9">
        <f t="shared" si="184"/>
        <v>33.473333333333329</v>
      </c>
      <c r="R1693" s="11">
        <f t="shared" si="185"/>
        <v>264.26315789473682</v>
      </c>
      <c r="S1693" t="s">
        <v>8327</v>
      </c>
      <c r="T1693" t="s">
        <v>8349</v>
      </c>
      <c r="U1693">
        <f t="shared" si="186"/>
        <v>3</v>
      </c>
      <c r="V1693" t="str">
        <f t="shared" si="187"/>
        <v>Mar</v>
      </c>
      <c r="W1693">
        <f t="shared" si="188"/>
        <v>2017</v>
      </c>
    </row>
    <row r="1694" spans="1:23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4">
        <f t="shared" si="182"/>
        <v>42820.999305555553</v>
      </c>
      <c r="J1694">
        <v>1490572740</v>
      </c>
      <c r="K1694" s="12">
        <f t="shared" si="183"/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9">
        <f t="shared" si="184"/>
        <v>47.8</v>
      </c>
      <c r="R1694" s="11">
        <f t="shared" si="185"/>
        <v>159.33333333333334</v>
      </c>
      <c r="S1694" t="s">
        <v>8327</v>
      </c>
      <c r="T1694" t="s">
        <v>8349</v>
      </c>
      <c r="U1694">
        <f t="shared" si="186"/>
        <v>2</v>
      </c>
      <c r="V1694" t="str">
        <f t="shared" si="187"/>
        <v>Feb</v>
      </c>
      <c r="W1694">
        <f t="shared" si="188"/>
        <v>2017</v>
      </c>
    </row>
    <row r="1695" spans="1:23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4">
        <f t="shared" si="182"/>
        <v>42834.833333333328</v>
      </c>
      <c r="J1695">
        <v>1491768000</v>
      </c>
      <c r="K1695" s="12">
        <f t="shared" si="183"/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9">
        <f t="shared" si="184"/>
        <v>9.3333333333333339</v>
      </c>
      <c r="R1695" s="11">
        <f t="shared" si="185"/>
        <v>35</v>
      </c>
      <c r="S1695" t="s">
        <v>8327</v>
      </c>
      <c r="T1695" t="s">
        <v>8349</v>
      </c>
      <c r="U1695">
        <f t="shared" si="186"/>
        <v>3</v>
      </c>
      <c r="V1695" t="str">
        <f t="shared" si="187"/>
        <v>Mar</v>
      </c>
      <c r="W1695">
        <f t="shared" si="188"/>
        <v>2017</v>
      </c>
    </row>
    <row r="1696" spans="1:23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4">
        <f t="shared" si="182"/>
        <v>42821.191666666666</v>
      </c>
      <c r="J1696">
        <v>1490589360</v>
      </c>
      <c r="K1696" s="12">
        <f t="shared" si="183"/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9">
        <f t="shared" si="184"/>
        <v>0.05</v>
      </c>
      <c r="R1696" s="11">
        <f t="shared" si="185"/>
        <v>5</v>
      </c>
      <c r="S1696" t="s">
        <v>8327</v>
      </c>
      <c r="T1696" t="s">
        <v>8349</v>
      </c>
      <c r="U1696">
        <f t="shared" si="186"/>
        <v>2</v>
      </c>
      <c r="V1696" t="str">
        <f t="shared" si="187"/>
        <v>Feb</v>
      </c>
      <c r="W1696">
        <f t="shared" si="188"/>
        <v>2017</v>
      </c>
    </row>
    <row r="1697" spans="1:23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4">
        <f t="shared" si="182"/>
        <v>42835.041666666672</v>
      </c>
      <c r="J1697">
        <v>1491786000</v>
      </c>
      <c r="K1697" s="12">
        <f t="shared" si="183"/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9">
        <f t="shared" si="184"/>
        <v>11.708333333333334</v>
      </c>
      <c r="R1697" s="11">
        <f t="shared" si="185"/>
        <v>61.086956521739133</v>
      </c>
      <c r="S1697" t="s">
        <v>8327</v>
      </c>
      <c r="T1697" t="s">
        <v>8349</v>
      </c>
      <c r="U1697">
        <f t="shared" si="186"/>
        <v>3</v>
      </c>
      <c r="V1697" t="str">
        <f t="shared" si="187"/>
        <v>Mar</v>
      </c>
      <c r="W1697">
        <f t="shared" si="188"/>
        <v>2017</v>
      </c>
    </row>
    <row r="1698" spans="1:23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4">
        <f t="shared" si="182"/>
        <v>42826.027905092589</v>
      </c>
      <c r="J1698">
        <v>1491007211</v>
      </c>
      <c r="K1698" s="12">
        <f t="shared" si="183"/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9">
        <f t="shared" si="184"/>
        <v>0</v>
      </c>
      <c r="R1698" s="11" t="e">
        <f t="shared" si="185"/>
        <v>#DIV/0!</v>
      </c>
      <c r="S1698" t="s">
        <v>8327</v>
      </c>
      <c r="T1698" t="s">
        <v>8349</v>
      </c>
      <c r="U1698">
        <f t="shared" si="186"/>
        <v>3</v>
      </c>
      <c r="V1698" t="str">
        <f t="shared" si="187"/>
        <v>Mar</v>
      </c>
      <c r="W1698">
        <f t="shared" si="188"/>
        <v>2017</v>
      </c>
    </row>
    <row r="1699" spans="1:23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4">
        <f t="shared" si="182"/>
        <v>42834.991296296299</v>
      </c>
      <c r="J1699">
        <v>1491781648</v>
      </c>
      <c r="K1699" s="12">
        <f t="shared" si="183"/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9">
        <f t="shared" si="184"/>
        <v>20.208000000000002</v>
      </c>
      <c r="R1699" s="11">
        <f t="shared" si="185"/>
        <v>114.81818181818181</v>
      </c>
      <c r="S1699" t="s">
        <v>8327</v>
      </c>
      <c r="T1699" t="s">
        <v>8349</v>
      </c>
      <c r="U1699">
        <f t="shared" si="186"/>
        <v>3</v>
      </c>
      <c r="V1699" t="str">
        <f t="shared" si="187"/>
        <v>Mar</v>
      </c>
      <c r="W1699">
        <f t="shared" si="188"/>
        <v>2017</v>
      </c>
    </row>
    <row r="1700" spans="1:23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4">
        <f t="shared" si="182"/>
        <v>42820.147916666669</v>
      </c>
      <c r="J1700">
        <v>1490499180</v>
      </c>
      <c r="K1700" s="12">
        <f t="shared" si="183"/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9">
        <f t="shared" si="184"/>
        <v>0</v>
      </c>
      <c r="R1700" s="11" t="e">
        <f t="shared" si="185"/>
        <v>#DIV/0!</v>
      </c>
      <c r="S1700" t="s">
        <v>8327</v>
      </c>
      <c r="T1700" t="s">
        <v>8349</v>
      </c>
      <c r="U1700">
        <f t="shared" si="186"/>
        <v>3</v>
      </c>
      <c r="V1700" t="str">
        <f t="shared" si="187"/>
        <v>Mar</v>
      </c>
      <c r="W1700">
        <f t="shared" si="188"/>
        <v>2017</v>
      </c>
    </row>
    <row r="1701" spans="1:23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4">
        <f t="shared" si="182"/>
        <v>42836.863946759258</v>
      </c>
      <c r="J1701">
        <v>1491943445</v>
      </c>
      <c r="K1701" s="12">
        <f t="shared" si="183"/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9">
        <f t="shared" si="184"/>
        <v>4.2311459353574925</v>
      </c>
      <c r="R1701" s="11">
        <f t="shared" si="185"/>
        <v>54</v>
      </c>
      <c r="S1701" t="s">
        <v>8327</v>
      </c>
      <c r="T1701" t="s">
        <v>8349</v>
      </c>
      <c r="U1701">
        <f t="shared" si="186"/>
        <v>3</v>
      </c>
      <c r="V1701" t="str">
        <f t="shared" si="187"/>
        <v>Mar</v>
      </c>
      <c r="W1701">
        <f t="shared" si="188"/>
        <v>2017</v>
      </c>
    </row>
    <row r="1702" spans="1:23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4">
        <f t="shared" si="182"/>
        <v>42826.166666666672</v>
      </c>
      <c r="J1702">
        <v>1491019200</v>
      </c>
      <c r="K1702" s="12">
        <f t="shared" si="183"/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9">
        <f t="shared" si="184"/>
        <v>26.06</v>
      </c>
      <c r="R1702" s="11">
        <f t="shared" si="185"/>
        <v>65.974683544303801</v>
      </c>
      <c r="S1702" t="s">
        <v>8327</v>
      </c>
      <c r="T1702" t="s">
        <v>8349</v>
      </c>
      <c r="U1702">
        <f t="shared" si="186"/>
        <v>3</v>
      </c>
      <c r="V1702" t="str">
        <f t="shared" si="187"/>
        <v>Mar</v>
      </c>
      <c r="W1702">
        <f t="shared" si="188"/>
        <v>2017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4">
        <f t="shared" si="182"/>
        <v>42019.664409722223</v>
      </c>
      <c r="J1703">
        <v>1421337405</v>
      </c>
      <c r="K1703" s="12">
        <f t="shared" si="183"/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9">
        <f t="shared" si="184"/>
        <v>0.19801980198019803</v>
      </c>
      <c r="R1703" s="11">
        <f t="shared" si="185"/>
        <v>5</v>
      </c>
      <c r="S1703" t="s">
        <v>8327</v>
      </c>
      <c r="T1703" t="s">
        <v>8349</v>
      </c>
      <c r="U1703">
        <f t="shared" si="186"/>
        <v>12</v>
      </c>
      <c r="V1703" t="str">
        <f t="shared" si="187"/>
        <v>Dec</v>
      </c>
      <c r="W1703">
        <f t="shared" si="188"/>
        <v>2014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4">
        <f t="shared" si="182"/>
        <v>42093.828125</v>
      </c>
      <c r="J1704">
        <v>1427745150</v>
      </c>
      <c r="K1704" s="12">
        <f t="shared" si="183"/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9">
        <f t="shared" si="184"/>
        <v>6.0606060606060606E-3</v>
      </c>
      <c r="R1704" s="11">
        <f t="shared" si="185"/>
        <v>1</v>
      </c>
      <c r="S1704" t="s">
        <v>8327</v>
      </c>
      <c r="T1704" t="s">
        <v>8349</v>
      </c>
      <c r="U1704">
        <f t="shared" si="186"/>
        <v>2</v>
      </c>
      <c r="V1704" t="str">
        <f t="shared" si="187"/>
        <v>Feb</v>
      </c>
      <c r="W1704">
        <f t="shared" si="188"/>
        <v>2015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4">
        <f t="shared" si="182"/>
        <v>42247.281678240746</v>
      </c>
      <c r="J1705">
        <v>1441003537</v>
      </c>
      <c r="K1705" s="12">
        <f t="shared" si="183"/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9">
        <f t="shared" si="184"/>
        <v>1.02</v>
      </c>
      <c r="R1705" s="11">
        <f t="shared" si="185"/>
        <v>25.5</v>
      </c>
      <c r="S1705" t="s">
        <v>8327</v>
      </c>
      <c r="T1705" t="s">
        <v>8349</v>
      </c>
      <c r="U1705">
        <f t="shared" si="186"/>
        <v>7</v>
      </c>
      <c r="V1705" t="str">
        <f t="shared" si="187"/>
        <v>Jul</v>
      </c>
      <c r="W1705">
        <f t="shared" si="188"/>
        <v>2015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4">
        <f t="shared" si="182"/>
        <v>42051.139733796299</v>
      </c>
      <c r="J1706">
        <v>1424056873</v>
      </c>
      <c r="K1706" s="12">
        <f t="shared" si="183"/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9">
        <f t="shared" si="184"/>
        <v>65.100000000000009</v>
      </c>
      <c r="R1706" s="11">
        <f t="shared" si="185"/>
        <v>118.36363636363636</v>
      </c>
      <c r="S1706" t="s">
        <v>8327</v>
      </c>
      <c r="T1706" t="s">
        <v>8349</v>
      </c>
      <c r="U1706">
        <f t="shared" si="186"/>
        <v>1</v>
      </c>
      <c r="V1706" t="str">
        <f t="shared" si="187"/>
        <v>Jan</v>
      </c>
      <c r="W1706">
        <f t="shared" si="188"/>
        <v>2015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4">
        <f t="shared" si="182"/>
        <v>42256.666666666672</v>
      </c>
      <c r="J1707">
        <v>1441814400</v>
      </c>
      <c r="K1707" s="12">
        <f t="shared" si="183"/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9">
        <f t="shared" si="184"/>
        <v>0</v>
      </c>
      <c r="R1707" s="11" t="e">
        <f t="shared" si="185"/>
        <v>#DIV/0!</v>
      </c>
      <c r="S1707" t="s">
        <v>8327</v>
      </c>
      <c r="T1707" t="s">
        <v>8349</v>
      </c>
      <c r="U1707">
        <f t="shared" si="186"/>
        <v>8</v>
      </c>
      <c r="V1707" t="str">
        <f t="shared" si="187"/>
        <v>Aug</v>
      </c>
      <c r="W1707">
        <f t="shared" si="188"/>
        <v>2015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4">
        <f t="shared" si="182"/>
        <v>42239.306388888886</v>
      </c>
      <c r="J1708">
        <v>1440314472</v>
      </c>
      <c r="K1708" s="12">
        <f t="shared" si="183"/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9">
        <f t="shared" si="184"/>
        <v>0</v>
      </c>
      <c r="R1708" s="11" t="e">
        <f t="shared" si="185"/>
        <v>#DIV/0!</v>
      </c>
      <c r="S1708" t="s">
        <v>8327</v>
      </c>
      <c r="T1708" t="s">
        <v>8349</v>
      </c>
      <c r="U1708">
        <f t="shared" si="186"/>
        <v>6</v>
      </c>
      <c r="V1708" t="str">
        <f t="shared" si="187"/>
        <v>Jun</v>
      </c>
      <c r="W1708">
        <f t="shared" si="188"/>
        <v>2015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4">
        <f t="shared" si="182"/>
        <v>42457.679340277777</v>
      </c>
      <c r="J1709">
        <v>1459181895</v>
      </c>
      <c r="K1709" s="12">
        <f t="shared" si="183"/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9">
        <f t="shared" si="184"/>
        <v>9.74</v>
      </c>
      <c r="R1709" s="11">
        <f t="shared" si="185"/>
        <v>54.111111111111114</v>
      </c>
      <c r="S1709" t="s">
        <v>8327</v>
      </c>
      <c r="T1709" t="s">
        <v>8349</v>
      </c>
      <c r="U1709">
        <f t="shared" si="186"/>
        <v>2</v>
      </c>
      <c r="V1709" t="str">
        <f t="shared" si="187"/>
        <v>Feb</v>
      </c>
      <c r="W1709">
        <f t="shared" si="188"/>
        <v>2016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4">
        <f t="shared" si="182"/>
        <v>42491.866967592592</v>
      </c>
      <c r="J1710">
        <v>1462135706</v>
      </c>
      <c r="K1710" s="12">
        <f t="shared" si="183"/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9">
        <f t="shared" si="184"/>
        <v>0</v>
      </c>
      <c r="R1710" s="11" t="e">
        <f t="shared" si="185"/>
        <v>#DIV/0!</v>
      </c>
      <c r="S1710" t="s">
        <v>8327</v>
      </c>
      <c r="T1710" t="s">
        <v>8349</v>
      </c>
      <c r="U1710">
        <f t="shared" si="186"/>
        <v>3</v>
      </c>
      <c r="V1710" t="str">
        <f t="shared" si="187"/>
        <v>Mar</v>
      </c>
      <c r="W1710">
        <f t="shared" si="188"/>
        <v>2016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4">
        <f t="shared" si="182"/>
        <v>41882.818749999999</v>
      </c>
      <c r="J1711">
        <v>1409513940</v>
      </c>
      <c r="K1711" s="12">
        <f t="shared" si="183"/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9">
        <f t="shared" si="184"/>
        <v>4.8571428571428568</v>
      </c>
      <c r="R1711" s="11">
        <f t="shared" si="185"/>
        <v>21.25</v>
      </c>
      <c r="S1711" t="s">
        <v>8327</v>
      </c>
      <c r="T1711" t="s">
        <v>8349</v>
      </c>
      <c r="U1711">
        <f t="shared" si="186"/>
        <v>7</v>
      </c>
      <c r="V1711" t="str">
        <f t="shared" si="187"/>
        <v>Jul</v>
      </c>
      <c r="W1711">
        <f t="shared" si="188"/>
        <v>2014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4">
        <f t="shared" si="182"/>
        <v>42387.541666666672</v>
      </c>
      <c r="J1712">
        <v>1453122000</v>
      </c>
      <c r="K1712" s="12">
        <f t="shared" si="183"/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9">
        <f t="shared" si="184"/>
        <v>0.67999999999999994</v>
      </c>
      <c r="R1712" s="11">
        <f t="shared" si="185"/>
        <v>34</v>
      </c>
      <c r="S1712" t="s">
        <v>8327</v>
      </c>
      <c r="T1712" t="s">
        <v>8349</v>
      </c>
      <c r="U1712">
        <f t="shared" si="186"/>
        <v>12</v>
      </c>
      <c r="V1712" t="str">
        <f t="shared" si="187"/>
        <v>Dec</v>
      </c>
      <c r="W1712">
        <f t="shared" si="188"/>
        <v>2015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4">
        <f t="shared" si="182"/>
        <v>41883.646226851852</v>
      </c>
      <c r="J1713">
        <v>1409585434</v>
      </c>
      <c r="K1713" s="12">
        <f t="shared" si="183"/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9">
        <f t="shared" si="184"/>
        <v>10.5</v>
      </c>
      <c r="R1713" s="11">
        <f t="shared" si="185"/>
        <v>525</v>
      </c>
      <c r="S1713" t="s">
        <v>8327</v>
      </c>
      <c r="T1713" t="s">
        <v>8349</v>
      </c>
      <c r="U1713">
        <f t="shared" si="186"/>
        <v>8</v>
      </c>
      <c r="V1713" t="str">
        <f t="shared" si="187"/>
        <v>Aug</v>
      </c>
      <c r="W1713">
        <f t="shared" si="188"/>
        <v>2014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4">
        <f t="shared" si="182"/>
        <v>42185.913807870369</v>
      </c>
      <c r="J1714">
        <v>1435701353</v>
      </c>
      <c r="K1714" s="12">
        <f t="shared" si="183"/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9">
        <f t="shared" si="184"/>
        <v>0</v>
      </c>
      <c r="R1714" s="11" t="e">
        <f t="shared" si="185"/>
        <v>#DIV/0!</v>
      </c>
      <c r="S1714" t="s">
        <v>8327</v>
      </c>
      <c r="T1714" t="s">
        <v>8349</v>
      </c>
      <c r="U1714">
        <f t="shared" si="186"/>
        <v>5</v>
      </c>
      <c r="V1714" t="str">
        <f t="shared" si="187"/>
        <v>May</v>
      </c>
      <c r="W1714">
        <f t="shared" si="188"/>
        <v>2015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4">
        <f t="shared" si="182"/>
        <v>41917.801064814819</v>
      </c>
      <c r="J1715">
        <v>1412536412</v>
      </c>
      <c r="K1715" s="12">
        <f t="shared" si="183"/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9">
        <f t="shared" si="184"/>
        <v>1.6666666666666667</v>
      </c>
      <c r="R1715" s="11">
        <f t="shared" si="185"/>
        <v>50</v>
      </c>
      <c r="S1715" t="s">
        <v>8327</v>
      </c>
      <c r="T1715" t="s">
        <v>8349</v>
      </c>
      <c r="U1715">
        <f t="shared" si="186"/>
        <v>9</v>
      </c>
      <c r="V1715" t="str">
        <f t="shared" si="187"/>
        <v>Sep</v>
      </c>
      <c r="W1715">
        <f t="shared" si="188"/>
        <v>2014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4">
        <f t="shared" si="182"/>
        <v>42125.918530092589</v>
      </c>
      <c r="J1716">
        <v>1430517761</v>
      </c>
      <c r="K1716" s="12">
        <f t="shared" si="183"/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9">
        <f t="shared" si="184"/>
        <v>7.8680000000000003</v>
      </c>
      <c r="R1716" s="11">
        <f t="shared" si="185"/>
        <v>115.70588235294117</v>
      </c>
      <c r="S1716" t="s">
        <v>8327</v>
      </c>
      <c r="T1716" t="s">
        <v>8349</v>
      </c>
      <c r="U1716">
        <f t="shared" si="186"/>
        <v>4</v>
      </c>
      <c r="V1716" t="str">
        <f t="shared" si="187"/>
        <v>Apr</v>
      </c>
      <c r="W1716">
        <f t="shared" si="188"/>
        <v>2015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4">
        <f t="shared" si="182"/>
        <v>42094.140277777777</v>
      </c>
      <c r="J1717">
        <v>1427772120</v>
      </c>
      <c r="K1717" s="12">
        <f t="shared" si="183"/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9">
        <f t="shared" si="184"/>
        <v>0.22</v>
      </c>
      <c r="R1717" s="11">
        <f t="shared" si="185"/>
        <v>5.5</v>
      </c>
      <c r="S1717" t="s">
        <v>8327</v>
      </c>
      <c r="T1717" t="s">
        <v>8349</v>
      </c>
      <c r="U1717">
        <f t="shared" si="186"/>
        <v>3</v>
      </c>
      <c r="V1717" t="str">
        <f t="shared" si="187"/>
        <v>Mar</v>
      </c>
      <c r="W1717">
        <f t="shared" si="188"/>
        <v>2015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4">
        <f t="shared" si="182"/>
        <v>42713.619201388887</v>
      </c>
      <c r="J1718">
        <v>1481295099</v>
      </c>
      <c r="K1718" s="12">
        <f t="shared" si="183"/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9">
        <f t="shared" si="184"/>
        <v>7.5</v>
      </c>
      <c r="R1718" s="11">
        <f t="shared" si="185"/>
        <v>50</v>
      </c>
      <c r="S1718" t="s">
        <v>8327</v>
      </c>
      <c r="T1718" t="s">
        <v>8349</v>
      </c>
      <c r="U1718">
        <f t="shared" si="186"/>
        <v>10</v>
      </c>
      <c r="V1718" t="str">
        <f t="shared" si="187"/>
        <v>Oct</v>
      </c>
      <c r="W1718">
        <f t="shared" si="188"/>
        <v>2016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4">
        <f t="shared" si="182"/>
        <v>42481.166666666672</v>
      </c>
      <c r="J1719">
        <v>1461211200</v>
      </c>
      <c r="K1719" s="12">
        <f t="shared" si="183"/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9">
        <f t="shared" si="184"/>
        <v>42.725880551301685</v>
      </c>
      <c r="R1719" s="11">
        <f t="shared" si="185"/>
        <v>34.024390243902438</v>
      </c>
      <c r="S1719" t="s">
        <v>8327</v>
      </c>
      <c r="T1719" t="s">
        <v>8349</v>
      </c>
      <c r="U1719">
        <f t="shared" si="186"/>
        <v>3</v>
      </c>
      <c r="V1719" t="str">
        <f t="shared" si="187"/>
        <v>Mar</v>
      </c>
      <c r="W1719">
        <f t="shared" si="188"/>
        <v>2016</v>
      </c>
    </row>
    <row r="1720" spans="1:23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4">
        <f t="shared" si="182"/>
        <v>42504.207638888889</v>
      </c>
      <c r="J1720">
        <v>1463201940</v>
      </c>
      <c r="K1720" s="12">
        <f t="shared" si="183"/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9">
        <f t="shared" si="184"/>
        <v>0.2142857142857143</v>
      </c>
      <c r="R1720" s="11">
        <f t="shared" si="185"/>
        <v>37.5</v>
      </c>
      <c r="S1720" t="s">
        <v>8327</v>
      </c>
      <c r="T1720" t="s">
        <v>8349</v>
      </c>
      <c r="U1720">
        <f t="shared" si="186"/>
        <v>3</v>
      </c>
      <c r="V1720" t="str">
        <f t="shared" si="187"/>
        <v>Mar</v>
      </c>
      <c r="W1720">
        <f t="shared" si="188"/>
        <v>2016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4">
        <f t="shared" si="182"/>
        <v>41899.534618055557</v>
      </c>
      <c r="J1721">
        <v>1410958191</v>
      </c>
      <c r="K1721" s="12">
        <f t="shared" si="183"/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9">
        <f t="shared" si="184"/>
        <v>0.87500000000000011</v>
      </c>
      <c r="R1721" s="11">
        <f t="shared" si="185"/>
        <v>11.666666666666666</v>
      </c>
      <c r="S1721" t="s">
        <v>8327</v>
      </c>
      <c r="T1721" t="s">
        <v>8349</v>
      </c>
      <c r="U1721">
        <f t="shared" si="186"/>
        <v>8</v>
      </c>
      <c r="V1721" t="str">
        <f t="shared" si="187"/>
        <v>Aug</v>
      </c>
      <c r="W1721">
        <f t="shared" si="188"/>
        <v>2014</v>
      </c>
    </row>
    <row r="1722" spans="1:23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4">
        <f t="shared" si="182"/>
        <v>41952.824895833335</v>
      </c>
      <c r="J1722">
        <v>1415562471</v>
      </c>
      <c r="K1722" s="12">
        <f t="shared" si="183"/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9">
        <f t="shared" si="184"/>
        <v>5.625</v>
      </c>
      <c r="R1722" s="11">
        <f t="shared" si="185"/>
        <v>28.125</v>
      </c>
      <c r="S1722" t="s">
        <v>8327</v>
      </c>
      <c r="T1722" t="s">
        <v>8349</v>
      </c>
      <c r="U1722">
        <f t="shared" si="186"/>
        <v>10</v>
      </c>
      <c r="V1722" t="str">
        <f t="shared" si="187"/>
        <v>Oct</v>
      </c>
      <c r="W1722">
        <f t="shared" si="188"/>
        <v>2014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4">
        <f t="shared" si="182"/>
        <v>42349.461377314816</v>
      </c>
      <c r="J1723">
        <v>1449831863</v>
      </c>
      <c r="K1723" s="12">
        <f t="shared" si="183"/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9">
        <f t="shared" si="184"/>
        <v>0</v>
      </c>
      <c r="R1723" s="11" t="e">
        <f t="shared" si="185"/>
        <v>#DIV/0!</v>
      </c>
      <c r="S1723" t="s">
        <v>8327</v>
      </c>
      <c r="T1723" t="s">
        <v>8349</v>
      </c>
      <c r="U1723">
        <f t="shared" si="186"/>
        <v>11</v>
      </c>
      <c r="V1723" t="str">
        <f t="shared" si="187"/>
        <v>Nov</v>
      </c>
      <c r="W1723">
        <f t="shared" si="188"/>
        <v>2015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4">
        <f t="shared" si="182"/>
        <v>42463.006944444445</v>
      </c>
      <c r="J1724">
        <v>1459642200</v>
      </c>
      <c r="K1724" s="12">
        <f t="shared" si="183"/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9">
        <f t="shared" si="184"/>
        <v>3.4722222222222224E-2</v>
      </c>
      <c r="R1724" s="11">
        <f t="shared" si="185"/>
        <v>1</v>
      </c>
      <c r="S1724" t="s">
        <v>8327</v>
      </c>
      <c r="T1724" t="s">
        <v>8349</v>
      </c>
      <c r="U1724">
        <f t="shared" si="186"/>
        <v>2</v>
      </c>
      <c r="V1724" t="str">
        <f t="shared" si="187"/>
        <v>Feb</v>
      </c>
      <c r="W1724">
        <f t="shared" si="188"/>
        <v>2016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4">
        <f t="shared" si="182"/>
        <v>42186.25</v>
      </c>
      <c r="J1725">
        <v>1435730400</v>
      </c>
      <c r="K1725" s="12">
        <f t="shared" si="183"/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9">
        <f t="shared" si="184"/>
        <v>6.5</v>
      </c>
      <c r="R1725" s="11">
        <f t="shared" si="185"/>
        <v>216.66666666666666</v>
      </c>
      <c r="S1725" t="s">
        <v>8327</v>
      </c>
      <c r="T1725" t="s">
        <v>8349</v>
      </c>
      <c r="U1725">
        <f t="shared" si="186"/>
        <v>5</v>
      </c>
      <c r="V1725" t="str">
        <f t="shared" si="187"/>
        <v>May</v>
      </c>
      <c r="W1725">
        <f t="shared" si="188"/>
        <v>2015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4">
        <f t="shared" si="182"/>
        <v>41942.932430555556</v>
      </c>
      <c r="J1726">
        <v>1414707762</v>
      </c>
      <c r="K1726" s="12">
        <f t="shared" si="183"/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9">
        <f t="shared" si="184"/>
        <v>0.58333333333333337</v>
      </c>
      <c r="R1726" s="11">
        <f t="shared" si="185"/>
        <v>8.75</v>
      </c>
      <c r="S1726" t="s">
        <v>8327</v>
      </c>
      <c r="T1726" t="s">
        <v>8349</v>
      </c>
      <c r="U1726">
        <f t="shared" si="186"/>
        <v>9</v>
      </c>
      <c r="V1726" t="str">
        <f t="shared" si="187"/>
        <v>Sep</v>
      </c>
      <c r="W1726">
        <f t="shared" si="188"/>
        <v>2014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4">
        <f t="shared" si="182"/>
        <v>41875.968159722222</v>
      </c>
      <c r="J1727">
        <v>1408922049</v>
      </c>
      <c r="K1727" s="12">
        <f t="shared" si="183"/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9">
        <f t="shared" si="184"/>
        <v>10.181818181818182</v>
      </c>
      <c r="R1727" s="11">
        <f t="shared" si="185"/>
        <v>62.222222222222221</v>
      </c>
      <c r="S1727" t="s">
        <v>8327</v>
      </c>
      <c r="T1727" t="s">
        <v>8349</v>
      </c>
      <c r="U1727">
        <f t="shared" si="186"/>
        <v>7</v>
      </c>
      <c r="V1727" t="str">
        <f t="shared" si="187"/>
        <v>Jul</v>
      </c>
      <c r="W1727">
        <f t="shared" si="188"/>
        <v>2014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4">
        <f t="shared" si="182"/>
        <v>41817.919722222221</v>
      </c>
      <c r="J1728">
        <v>1403906664</v>
      </c>
      <c r="K1728" s="12">
        <f t="shared" si="183"/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9">
        <f t="shared" si="184"/>
        <v>33.784615384615385</v>
      </c>
      <c r="R1728" s="11">
        <f t="shared" si="185"/>
        <v>137.25</v>
      </c>
      <c r="S1728" t="s">
        <v>8327</v>
      </c>
      <c r="T1728" t="s">
        <v>8349</v>
      </c>
      <c r="U1728">
        <f t="shared" si="186"/>
        <v>5</v>
      </c>
      <c r="V1728" t="str">
        <f t="shared" si="187"/>
        <v>May</v>
      </c>
      <c r="W1728">
        <f t="shared" si="188"/>
        <v>2014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4">
        <f t="shared" si="182"/>
        <v>42099.458333333328</v>
      </c>
      <c r="J1729">
        <v>1428231600</v>
      </c>
      <c r="K1729" s="12">
        <f t="shared" si="183"/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9">
        <f t="shared" si="184"/>
        <v>3.3333333333333333E-2</v>
      </c>
      <c r="R1729" s="11">
        <f t="shared" si="185"/>
        <v>1</v>
      </c>
      <c r="S1729" t="s">
        <v>8327</v>
      </c>
      <c r="T1729" t="s">
        <v>8349</v>
      </c>
      <c r="U1729">
        <f t="shared" si="186"/>
        <v>2</v>
      </c>
      <c r="V1729" t="str">
        <f t="shared" si="187"/>
        <v>Feb</v>
      </c>
      <c r="W1729">
        <f t="shared" si="188"/>
        <v>2015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4">
        <f t="shared" si="182"/>
        <v>42298.625856481478</v>
      </c>
      <c r="J1730">
        <v>1445439674</v>
      </c>
      <c r="K1730" s="12">
        <f t="shared" si="183"/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9">
        <f t="shared" si="184"/>
        <v>68.400000000000006</v>
      </c>
      <c r="R1730" s="11">
        <f t="shared" si="185"/>
        <v>122.14285714285714</v>
      </c>
      <c r="S1730" t="s">
        <v>8327</v>
      </c>
      <c r="T1730" t="s">
        <v>8349</v>
      </c>
      <c r="U1730">
        <f t="shared" si="186"/>
        <v>9</v>
      </c>
      <c r="V1730" t="str">
        <f t="shared" si="187"/>
        <v>Sep</v>
      </c>
      <c r="W1730">
        <f t="shared" si="188"/>
        <v>2015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4">
        <f t="shared" ref="I1731:I1794" si="189">(((J1731/60)/60)/24)+DATE(1970,1,1)</f>
        <v>42531.052152777775</v>
      </c>
      <c r="J1731">
        <v>1465521306</v>
      </c>
      <c r="K1731" s="12">
        <f t="shared" ref="K1731:K1794" si="190">(((L1731/60)/60)/24)+DATE(1970,1,1)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9">
        <f t="shared" ref="Q1731:Q1794" si="191">(E1731/D1731)*100</f>
        <v>0</v>
      </c>
      <c r="R1731" s="11" t="e">
        <f t="shared" ref="R1731:R1794" si="192">E1731/N1731</f>
        <v>#DIV/0!</v>
      </c>
      <c r="S1731" t="s">
        <v>8327</v>
      </c>
      <c r="T1731" t="s">
        <v>8349</v>
      </c>
      <c r="U1731">
        <f t="shared" ref="U1731:U1794" si="193">MONTH(K1731)</f>
        <v>4</v>
      </c>
      <c r="V1731" t="str">
        <f t="shared" ref="V1731:V1794" si="194">TEXT(U1731*29, "mmm")</f>
        <v>Apr</v>
      </c>
      <c r="W1731">
        <f t="shared" ref="W1731:W1794" si="195">YEAR(K1731)</f>
        <v>2016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4">
        <f t="shared" si="189"/>
        <v>42302.087766203709</v>
      </c>
      <c r="J1732">
        <v>1445738783</v>
      </c>
      <c r="K1732" s="12">
        <f t="shared" si="190"/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9">
        <f t="shared" si="191"/>
        <v>0</v>
      </c>
      <c r="R1732" s="11" t="e">
        <f t="shared" si="192"/>
        <v>#DIV/0!</v>
      </c>
      <c r="S1732" t="s">
        <v>8327</v>
      </c>
      <c r="T1732" t="s">
        <v>8349</v>
      </c>
      <c r="U1732">
        <f t="shared" si="193"/>
        <v>9</v>
      </c>
      <c r="V1732" t="str">
        <f t="shared" si="194"/>
        <v>Sep</v>
      </c>
      <c r="W1732">
        <f t="shared" si="195"/>
        <v>2015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4">
        <f t="shared" si="189"/>
        <v>42166.625</v>
      </c>
      <c r="J1733">
        <v>1434034800</v>
      </c>
      <c r="K1733" s="12">
        <f t="shared" si="190"/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9">
        <f t="shared" si="191"/>
        <v>0</v>
      </c>
      <c r="R1733" s="11" t="e">
        <f t="shared" si="192"/>
        <v>#DIV/0!</v>
      </c>
      <c r="S1733" t="s">
        <v>8327</v>
      </c>
      <c r="T1733" t="s">
        <v>8349</v>
      </c>
      <c r="U1733">
        <f t="shared" si="193"/>
        <v>5</v>
      </c>
      <c r="V1733" t="str">
        <f t="shared" si="194"/>
        <v>May</v>
      </c>
      <c r="W1733">
        <f t="shared" si="195"/>
        <v>2015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4">
        <f t="shared" si="189"/>
        <v>42385.208333333328</v>
      </c>
      <c r="J1734">
        <v>1452920400</v>
      </c>
      <c r="K1734" s="12">
        <f t="shared" si="190"/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9">
        <f t="shared" si="191"/>
        <v>0</v>
      </c>
      <c r="R1734" s="11" t="e">
        <f t="shared" si="192"/>
        <v>#DIV/0!</v>
      </c>
      <c r="S1734" t="s">
        <v>8327</v>
      </c>
      <c r="T1734" t="s">
        <v>8349</v>
      </c>
      <c r="U1734">
        <f t="shared" si="193"/>
        <v>11</v>
      </c>
      <c r="V1734" t="str">
        <f t="shared" si="194"/>
        <v>Nov</v>
      </c>
      <c r="W1734">
        <f t="shared" si="195"/>
        <v>2015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4">
        <f t="shared" si="189"/>
        <v>42626.895833333328</v>
      </c>
      <c r="J1735">
        <v>1473802200</v>
      </c>
      <c r="K1735" s="12">
        <f t="shared" si="190"/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9">
        <f t="shared" si="191"/>
        <v>0</v>
      </c>
      <c r="R1735" s="11" t="e">
        <f t="shared" si="192"/>
        <v>#DIV/0!</v>
      </c>
      <c r="S1735" t="s">
        <v>8327</v>
      </c>
      <c r="T1735" t="s">
        <v>8349</v>
      </c>
      <c r="U1735">
        <f t="shared" si="193"/>
        <v>9</v>
      </c>
      <c r="V1735" t="str">
        <f t="shared" si="194"/>
        <v>Sep</v>
      </c>
      <c r="W1735">
        <f t="shared" si="195"/>
        <v>2016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4">
        <f t="shared" si="189"/>
        <v>42132.036527777775</v>
      </c>
      <c r="J1736">
        <v>1431046356</v>
      </c>
      <c r="K1736" s="12">
        <f t="shared" si="190"/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9">
        <f t="shared" si="191"/>
        <v>2.2222222222222223E-2</v>
      </c>
      <c r="R1736" s="11">
        <f t="shared" si="192"/>
        <v>1</v>
      </c>
      <c r="S1736" t="s">
        <v>8327</v>
      </c>
      <c r="T1736" t="s">
        <v>8349</v>
      </c>
      <c r="U1736">
        <f t="shared" si="193"/>
        <v>4</v>
      </c>
      <c r="V1736" t="str">
        <f t="shared" si="194"/>
        <v>Apr</v>
      </c>
      <c r="W1736">
        <f t="shared" si="195"/>
        <v>2015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4">
        <f t="shared" si="189"/>
        <v>42589.814178240747</v>
      </c>
      <c r="J1737">
        <v>1470598345</v>
      </c>
      <c r="K1737" s="12">
        <f t="shared" si="190"/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9">
        <f t="shared" si="191"/>
        <v>11</v>
      </c>
      <c r="R1737" s="11">
        <f t="shared" si="192"/>
        <v>55</v>
      </c>
      <c r="S1737" t="s">
        <v>8327</v>
      </c>
      <c r="T1737" t="s">
        <v>8349</v>
      </c>
      <c r="U1737">
        <f t="shared" si="193"/>
        <v>7</v>
      </c>
      <c r="V1737" t="str">
        <f t="shared" si="194"/>
        <v>Jul</v>
      </c>
      <c r="W1737">
        <f t="shared" si="195"/>
        <v>2016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4">
        <f t="shared" si="189"/>
        <v>42316.90315972222</v>
      </c>
      <c r="J1738">
        <v>1447018833</v>
      </c>
      <c r="K1738" s="12">
        <f t="shared" si="190"/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9">
        <f t="shared" si="191"/>
        <v>0.73333333333333328</v>
      </c>
      <c r="R1738" s="11">
        <f t="shared" si="192"/>
        <v>22</v>
      </c>
      <c r="S1738" t="s">
        <v>8327</v>
      </c>
      <c r="T1738" t="s">
        <v>8349</v>
      </c>
      <c r="U1738">
        <f t="shared" si="193"/>
        <v>10</v>
      </c>
      <c r="V1738" t="str">
        <f t="shared" si="194"/>
        <v>Oct</v>
      </c>
      <c r="W1738">
        <f t="shared" si="195"/>
        <v>2015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4">
        <f t="shared" si="189"/>
        <v>42205.948981481488</v>
      </c>
      <c r="J1739">
        <v>1437432392</v>
      </c>
      <c r="K1739" s="12">
        <f t="shared" si="190"/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9">
        <f t="shared" si="191"/>
        <v>21.25</v>
      </c>
      <c r="R1739" s="11">
        <f t="shared" si="192"/>
        <v>56.666666666666664</v>
      </c>
      <c r="S1739" t="s">
        <v>8327</v>
      </c>
      <c r="T1739" t="s">
        <v>8349</v>
      </c>
      <c r="U1739">
        <f t="shared" si="193"/>
        <v>6</v>
      </c>
      <c r="V1739" t="str">
        <f t="shared" si="194"/>
        <v>Jun</v>
      </c>
      <c r="W1739">
        <f t="shared" si="195"/>
        <v>2015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4">
        <f t="shared" si="189"/>
        <v>41914.874328703707</v>
      </c>
      <c r="J1740">
        <v>1412283542</v>
      </c>
      <c r="K1740" s="12">
        <f t="shared" si="190"/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9">
        <f t="shared" si="191"/>
        <v>0.4</v>
      </c>
      <c r="R1740" s="11">
        <f t="shared" si="192"/>
        <v>20</v>
      </c>
      <c r="S1740" t="s">
        <v>8327</v>
      </c>
      <c r="T1740" t="s">
        <v>8349</v>
      </c>
      <c r="U1740">
        <f t="shared" si="193"/>
        <v>9</v>
      </c>
      <c r="V1740" t="str">
        <f t="shared" si="194"/>
        <v>Sep</v>
      </c>
      <c r="W1740">
        <f t="shared" si="195"/>
        <v>2014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4">
        <f t="shared" si="189"/>
        <v>42494.832546296297</v>
      </c>
      <c r="J1741">
        <v>1462391932</v>
      </c>
      <c r="K1741" s="12">
        <f t="shared" si="190"/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9">
        <f t="shared" si="191"/>
        <v>0.1</v>
      </c>
      <c r="R1741" s="11">
        <f t="shared" si="192"/>
        <v>1</v>
      </c>
      <c r="S1741" t="s">
        <v>8327</v>
      </c>
      <c r="T1741" t="s">
        <v>8349</v>
      </c>
      <c r="U1741">
        <f t="shared" si="193"/>
        <v>3</v>
      </c>
      <c r="V1741" t="str">
        <f t="shared" si="194"/>
        <v>Mar</v>
      </c>
      <c r="W1741">
        <f t="shared" si="195"/>
        <v>2016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4">
        <f t="shared" si="189"/>
        <v>42201.817384259266</v>
      </c>
      <c r="J1742">
        <v>1437075422</v>
      </c>
      <c r="K1742" s="12">
        <f t="shared" si="190"/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9">
        <f t="shared" si="191"/>
        <v>0</v>
      </c>
      <c r="R1742" s="11" t="e">
        <f t="shared" si="192"/>
        <v>#DIV/0!</v>
      </c>
      <c r="S1742" t="s">
        <v>8327</v>
      </c>
      <c r="T1742" t="s">
        <v>8349</v>
      </c>
      <c r="U1742">
        <f t="shared" si="193"/>
        <v>6</v>
      </c>
      <c r="V1742" t="str">
        <f t="shared" si="194"/>
        <v>Jun</v>
      </c>
      <c r="W1742">
        <f t="shared" si="195"/>
        <v>2015</v>
      </c>
    </row>
    <row r="1743" spans="1:23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4">
        <f t="shared" si="189"/>
        <v>42165.628136574072</v>
      </c>
      <c r="J1743">
        <v>1433948671</v>
      </c>
      <c r="K1743" s="12">
        <f t="shared" si="190"/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9">
        <f t="shared" si="191"/>
        <v>110.83333333333334</v>
      </c>
      <c r="R1743" s="11">
        <f t="shared" si="192"/>
        <v>25.576923076923077</v>
      </c>
      <c r="S1743" t="s">
        <v>8340</v>
      </c>
      <c r="T1743" t="s">
        <v>8341</v>
      </c>
      <c r="U1743">
        <f t="shared" si="193"/>
        <v>4</v>
      </c>
      <c r="V1743" t="str">
        <f t="shared" si="194"/>
        <v>Apr</v>
      </c>
      <c r="W1743">
        <f t="shared" si="195"/>
        <v>2015</v>
      </c>
    </row>
    <row r="1744" spans="1:23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4">
        <f t="shared" si="189"/>
        <v>42742.875</v>
      </c>
      <c r="J1744">
        <v>1483822800</v>
      </c>
      <c r="K1744" s="12">
        <f t="shared" si="190"/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9">
        <f t="shared" si="191"/>
        <v>108.74999999999999</v>
      </c>
      <c r="R1744" s="11">
        <f t="shared" si="192"/>
        <v>63.970588235294116</v>
      </c>
      <c r="S1744" t="s">
        <v>8340</v>
      </c>
      <c r="T1744" t="s">
        <v>8341</v>
      </c>
      <c r="U1744">
        <f t="shared" si="193"/>
        <v>12</v>
      </c>
      <c r="V1744" t="str">
        <f t="shared" si="194"/>
        <v>Dec</v>
      </c>
      <c r="W1744">
        <f t="shared" si="195"/>
        <v>2016</v>
      </c>
    </row>
    <row r="1745" spans="1:23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4">
        <f t="shared" si="189"/>
        <v>42609.165972222225</v>
      </c>
      <c r="J1745">
        <v>1472270340</v>
      </c>
      <c r="K1745" s="12">
        <f t="shared" si="190"/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9">
        <f t="shared" si="191"/>
        <v>100.41666666666667</v>
      </c>
      <c r="R1745" s="11">
        <f t="shared" si="192"/>
        <v>89.925373134328353</v>
      </c>
      <c r="S1745" t="s">
        <v>8340</v>
      </c>
      <c r="T1745" t="s">
        <v>8341</v>
      </c>
      <c r="U1745">
        <f t="shared" si="193"/>
        <v>8</v>
      </c>
      <c r="V1745" t="str">
        <f t="shared" si="194"/>
        <v>Aug</v>
      </c>
      <c r="W1745">
        <f t="shared" si="195"/>
        <v>2016</v>
      </c>
    </row>
    <row r="1746" spans="1:23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4">
        <f t="shared" si="189"/>
        <v>42071.563391203701</v>
      </c>
      <c r="J1746">
        <v>1425821477</v>
      </c>
      <c r="K1746" s="12">
        <f t="shared" si="190"/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9">
        <f t="shared" si="191"/>
        <v>118.45454545454545</v>
      </c>
      <c r="R1746" s="11">
        <f t="shared" si="192"/>
        <v>93.071428571428569</v>
      </c>
      <c r="S1746" t="s">
        <v>8340</v>
      </c>
      <c r="T1746" t="s">
        <v>8341</v>
      </c>
      <c r="U1746">
        <f t="shared" si="193"/>
        <v>1</v>
      </c>
      <c r="V1746" t="str">
        <f t="shared" si="194"/>
        <v>Jan</v>
      </c>
      <c r="W1746">
        <f t="shared" si="195"/>
        <v>2015</v>
      </c>
    </row>
    <row r="1747" spans="1:23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4">
        <f t="shared" si="189"/>
        <v>42726.083333333328</v>
      </c>
      <c r="J1747">
        <v>1482372000</v>
      </c>
      <c r="K1747" s="12">
        <f t="shared" si="190"/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9">
        <f t="shared" si="191"/>
        <v>114.01428571428571</v>
      </c>
      <c r="R1747" s="11">
        <f t="shared" si="192"/>
        <v>89.674157303370791</v>
      </c>
      <c r="S1747" t="s">
        <v>8340</v>
      </c>
      <c r="T1747" t="s">
        <v>8341</v>
      </c>
      <c r="U1747">
        <f t="shared" si="193"/>
        <v>11</v>
      </c>
      <c r="V1747" t="str">
        <f t="shared" si="194"/>
        <v>Nov</v>
      </c>
      <c r="W1747">
        <f t="shared" si="195"/>
        <v>2016</v>
      </c>
    </row>
    <row r="1748" spans="1:23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4">
        <f t="shared" si="189"/>
        <v>42698.083333333328</v>
      </c>
      <c r="J1748">
        <v>1479952800</v>
      </c>
      <c r="K1748" s="12">
        <f t="shared" si="190"/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9">
        <f t="shared" si="191"/>
        <v>148.10000000000002</v>
      </c>
      <c r="R1748" s="11">
        <f t="shared" si="192"/>
        <v>207.61682242990653</v>
      </c>
      <c r="S1748" t="s">
        <v>8340</v>
      </c>
      <c r="T1748" t="s">
        <v>8341</v>
      </c>
      <c r="U1748">
        <f t="shared" si="193"/>
        <v>10</v>
      </c>
      <c r="V1748" t="str">
        <f t="shared" si="194"/>
        <v>Oct</v>
      </c>
      <c r="W1748">
        <f t="shared" si="195"/>
        <v>2016</v>
      </c>
    </row>
    <row r="1749" spans="1:23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4">
        <f t="shared" si="189"/>
        <v>42321.625</v>
      </c>
      <c r="J1749">
        <v>1447426800</v>
      </c>
      <c r="K1749" s="12">
        <f t="shared" si="190"/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9">
        <f t="shared" si="191"/>
        <v>104.95555555555556</v>
      </c>
      <c r="R1749" s="11">
        <f t="shared" si="192"/>
        <v>59.408805031446541</v>
      </c>
      <c r="S1749" t="s">
        <v>8340</v>
      </c>
      <c r="T1749" t="s">
        <v>8341</v>
      </c>
      <c r="U1749">
        <f t="shared" si="193"/>
        <v>10</v>
      </c>
      <c r="V1749" t="str">
        <f t="shared" si="194"/>
        <v>Oct</v>
      </c>
      <c r="W1749">
        <f t="shared" si="195"/>
        <v>2015</v>
      </c>
    </row>
    <row r="1750" spans="1:23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4">
        <f t="shared" si="189"/>
        <v>42249.950729166667</v>
      </c>
      <c r="J1750">
        <v>1441234143</v>
      </c>
      <c r="K1750" s="12">
        <f t="shared" si="190"/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9">
        <f t="shared" si="191"/>
        <v>129.94800000000001</v>
      </c>
      <c r="R1750" s="11">
        <f t="shared" si="192"/>
        <v>358.97237569060775</v>
      </c>
      <c r="S1750" t="s">
        <v>8340</v>
      </c>
      <c r="T1750" t="s">
        <v>8341</v>
      </c>
      <c r="U1750">
        <f t="shared" si="193"/>
        <v>8</v>
      </c>
      <c r="V1750" t="str">
        <f t="shared" si="194"/>
        <v>Aug</v>
      </c>
      <c r="W1750">
        <f t="shared" si="195"/>
        <v>2015</v>
      </c>
    </row>
    <row r="1751" spans="1:23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4">
        <f t="shared" si="189"/>
        <v>42795.791666666672</v>
      </c>
      <c r="J1751">
        <v>1488394800</v>
      </c>
      <c r="K1751" s="12">
        <f t="shared" si="190"/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9">
        <f t="shared" si="191"/>
        <v>123.48756218905473</v>
      </c>
      <c r="R1751" s="11">
        <f t="shared" si="192"/>
        <v>94.736641221374043</v>
      </c>
      <c r="S1751" t="s">
        <v>8340</v>
      </c>
      <c r="T1751" t="s">
        <v>8341</v>
      </c>
      <c r="U1751">
        <f t="shared" si="193"/>
        <v>1</v>
      </c>
      <c r="V1751" t="str">
        <f t="shared" si="194"/>
        <v>Jan</v>
      </c>
      <c r="W1751">
        <f t="shared" si="195"/>
        <v>2017</v>
      </c>
    </row>
    <row r="1752" spans="1:23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4">
        <f t="shared" si="189"/>
        <v>42479.836851851855</v>
      </c>
      <c r="J1752">
        <v>1461096304</v>
      </c>
      <c r="K1752" s="12">
        <f t="shared" si="190"/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9">
        <f t="shared" si="191"/>
        <v>201.62</v>
      </c>
      <c r="R1752" s="11">
        <f t="shared" si="192"/>
        <v>80.647999999999996</v>
      </c>
      <c r="S1752" t="s">
        <v>8340</v>
      </c>
      <c r="T1752" t="s">
        <v>8341</v>
      </c>
      <c r="U1752">
        <f t="shared" si="193"/>
        <v>3</v>
      </c>
      <c r="V1752" t="str">
        <f t="shared" si="194"/>
        <v>Mar</v>
      </c>
      <c r="W1752">
        <f t="shared" si="195"/>
        <v>2016</v>
      </c>
    </row>
    <row r="1753" spans="1:23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4">
        <f t="shared" si="189"/>
        <v>42082.739849537036</v>
      </c>
      <c r="J1753">
        <v>1426787123</v>
      </c>
      <c r="K1753" s="12">
        <f t="shared" si="190"/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9">
        <f t="shared" si="191"/>
        <v>102.89999999999999</v>
      </c>
      <c r="R1753" s="11">
        <f t="shared" si="192"/>
        <v>168.68852459016392</v>
      </c>
      <c r="S1753" t="s">
        <v>8340</v>
      </c>
      <c r="T1753" t="s">
        <v>8341</v>
      </c>
      <c r="U1753">
        <f t="shared" si="193"/>
        <v>2</v>
      </c>
      <c r="V1753" t="str">
        <f t="shared" si="194"/>
        <v>Feb</v>
      </c>
      <c r="W1753">
        <f t="shared" si="195"/>
        <v>2015</v>
      </c>
    </row>
    <row r="1754" spans="1:23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4">
        <f t="shared" si="189"/>
        <v>42657.253263888888</v>
      </c>
      <c r="J1754">
        <v>1476425082</v>
      </c>
      <c r="K1754" s="12">
        <f t="shared" si="190"/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9">
        <f t="shared" si="191"/>
        <v>260.16666666666663</v>
      </c>
      <c r="R1754" s="11">
        <f t="shared" si="192"/>
        <v>34.68888888888889</v>
      </c>
      <c r="S1754" t="s">
        <v>8340</v>
      </c>
      <c r="T1754" t="s">
        <v>8341</v>
      </c>
      <c r="U1754">
        <f t="shared" si="193"/>
        <v>9</v>
      </c>
      <c r="V1754" t="str">
        <f t="shared" si="194"/>
        <v>Sep</v>
      </c>
      <c r="W1754">
        <f t="shared" si="195"/>
        <v>2016</v>
      </c>
    </row>
    <row r="1755" spans="1:23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4">
        <f t="shared" si="189"/>
        <v>42450.707962962959</v>
      </c>
      <c r="J1755">
        <v>1458579568</v>
      </c>
      <c r="K1755" s="12">
        <f t="shared" si="190"/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9">
        <f t="shared" si="191"/>
        <v>108</v>
      </c>
      <c r="R1755" s="11">
        <f t="shared" si="192"/>
        <v>462.85714285714283</v>
      </c>
      <c r="S1755" t="s">
        <v>8340</v>
      </c>
      <c r="T1755" t="s">
        <v>8341</v>
      </c>
      <c r="U1755">
        <f t="shared" si="193"/>
        <v>2</v>
      </c>
      <c r="V1755" t="str">
        <f t="shared" si="194"/>
        <v>Feb</v>
      </c>
      <c r="W1755">
        <f t="shared" si="195"/>
        <v>2016</v>
      </c>
    </row>
    <row r="1756" spans="1:23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4">
        <f t="shared" si="189"/>
        <v>42097.835104166668</v>
      </c>
      <c r="J1756">
        <v>1428091353</v>
      </c>
      <c r="K1756" s="12">
        <f t="shared" si="190"/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9">
        <f t="shared" si="191"/>
        <v>110.52941176470587</v>
      </c>
      <c r="R1756" s="11">
        <f t="shared" si="192"/>
        <v>104.38888888888889</v>
      </c>
      <c r="S1756" t="s">
        <v>8340</v>
      </c>
      <c r="T1756" t="s">
        <v>8341</v>
      </c>
      <c r="U1756">
        <f t="shared" si="193"/>
        <v>3</v>
      </c>
      <c r="V1756" t="str">
        <f t="shared" si="194"/>
        <v>Mar</v>
      </c>
      <c r="W1756">
        <f t="shared" si="195"/>
        <v>2015</v>
      </c>
    </row>
    <row r="1757" spans="1:23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4">
        <f t="shared" si="189"/>
        <v>42282.788900462961</v>
      </c>
      <c r="J1757">
        <v>1444071361</v>
      </c>
      <c r="K1757" s="12">
        <f t="shared" si="190"/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9">
        <f t="shared" si="191"/>
        <v>120</v>
      </c>
      <c r="R1757" s="11">
        <f t="shared" si="192"/>
        <v>7.5</v>
      </c>
      <c r="S1757" t="s">
        <v>8340</v>
      </c>
      <c r="T1757" t="s">
        <v>8341</v>
      </c>
      <c r="U1757">
        <f t="shared" si="193"/>
        <v>9</v>
      </c>
      <c r="V1757" t="str">
        <f t="shared" si="194"/>
        <v>Sep</v>
      </c>
      <c r="W1757">
        <f t="shared" si="195"/>
        <v>2015</v>
      </c>
    </row>
    <row r="1758" spans="1:23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4">
        <f t="shared" si="189"/>
        <v>42611.167465277773</v>
      </c>
      <c r="J1758">
        <v>1472443269</v>
      </c>
      <c r="K1758" s="12">
        <f t="shared" si="190"/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9">
        <f t="shared" si="191"/>
        <v>102.82909090909091</v>
      </c>
      <c r="R1758" s="11">
        <f t="shared" si="192"/>
        <v>47.13</v>
      </c>
      <c r="S1758" t="s">
        <v>8340</v>
      </c>
      <c r="T1758" t="s">
        <v>8341</v>
      </c>
      <c r="U1758">
        <f t="shared" si="193"/>
        <v>7</v>
      </c>
      <c r="V1758" t="str">
        <f t="shared" si="194"/>
        <v>Jul</v>
      </c>
      <c r="W1758">
        <f t="shared" si="195"/>
        <v>2016</v>
      </c>
    </row>
    <row r="1759" spans="1:23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4">
        <f t="shared" si="189"/>
        <v>42763.811805555553</v>
      </c>
      <c r="J1759">
        <v>1485631740</v>
      </c>
      <c r="K1759" s="12">
        <f t="shared" si="190"/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9">
        <f t="shared" si="191"/>
        <v>115.99999999999999</v>
      </c>
      <c r="R1759" s="11">
        <f t="shared" si="192"/>
        <v>414.28571428571428</v>
      </c>
      <c r="S1759" t="s">
        <v>8340</v>
      </c>
      <c r="T1759" t="s">
        <v>8341</v>
      </c>
      <c r="U1759">
        <f t="shared" si="193"/>
        <v>12</v>
      </c>
      <c r="V1759" t="str">
        <f t="shared" si="194"/>
        <v>Dec</v>
      </c>
      <c r="W1759">
        <f t="shared" si="195"/>
        <v>2016</v>
      </c>
    </row>
    <row r="1760" spans="1:23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4">
        <f t="shared" si="189"/>
        <v>42565.955925925926</v>
      </c>
      <c r="J1760">
        <v>1468536992</v>
      </c>
      <c r="K1760" s="12">
        <f t="shared" si="190"/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9">
        <f t="shared" si="191"/>
        <v>114.7</v>
      </c>
      <c r="R1760" s="11">
        <f t="shared" si="192"/>
        <v>42.481481481481481</v>
      </c>
      <c r="S1760" t="s">
        <v>8340</v>
      </c>
      <c r="T1760" t="s">
        <v>8341</v>
      </c>
      <c r="U1760">
        <f t="shared" si="193"/>
        <v>5</v>
      </c>
      <c r="V1760" t="str">
        <f t="shared" si="194"/>
        <v>May</v>
      </c>
      <c r="W1760">
        <f t="shared" si="195"/>
        <v>2016</v>
      </c>
    </row>
    <row r="1761" spans="1:23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4">
        <f t="shared" si="189"/>
        <v>42088.787372685183</v>
      </c>
      <c r="J1761">
        <v>1427309629</v>
      </c>
      <c r="K1761" s="12">
        <f t="shared" si="190"/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9">
        <f t="shared" si="191"/>
        <v>106.60000000000001</v>
      </c>
      <c r="R1761" s="11">
        <f t="shared" si="192"/>
        <v>108.77551020408163</v>
      </c>
      <c r="S1761" t="s">
        <v>8340</v>
      </c>
      <c r="T1761" t="s">
        <v>8341</v>
      </c>
      <c r="U1761">
        <f t="shared" si="193"/>
        <v>3</v>
      </c>
      <c r="V1761" t="str">
        <f t="shared" si="194"/>
        <v>Mar</v>
      </c>
      <c r="W1761">
        <f t="shared" si="195"/>
        <v>2015</v>
      </c>
    </row>
    <row r="1762" spans="1:23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4">
        <f t="shared" si="189"/>
        <v>42425.67260416667</v>
      </c>
      <c r="J1762">
        <v>1456416513</v>
      </c>
      <c r="K1762" s="12">
        <f t="shared" si="190"/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9">
        <f t="shared" si="191"/>
        <v>165.44</v>
      </c>
      <c r="R1762" s="11">
        <f t="shared" si="192"/>
        <v>81.098039215686271</v>
      </c>
      <c r="S1762" t="s">
        <v>8340</v>
      </c>
      <c r="T1762" t="s">
        <v>8341</v>
      </c>
      <c r="U1762">
        <f t="shared" si="193"/>
        <v>2</v>
      </c>
      <c r="V1762" t="str">
        <f t="shared" si="194"/>
        <v>Feb</v>
      </c>
      <c r="W1762">
        <f t="shared" si="195"/>
        <v>2016</v>
      </c>
    </row>
    <row r="1763" spans="1:23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4">
        <f t="shared" si="189"/>
        <v>42259.567824074074</v>
      </c>
      <c r="J1763">
        <v>1442065060</v>
      </c>
      <c r="K1763" s="12">
        <f t="shared" si="190"/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9">
        <f t="shared" si="191"/>
        <v>155</v>
      </c>
      <c r="R1763" s="11">
        <f t="shared" si="192"/>
        <v>51.666666666666664</v>
      </c>
      <c r="S1763" t="s">
        <v>8340</v>
      </c>
      <c r="T1763" t="s">
        <v>8341</v>
      </c>
      <c r="U1763">
        <f t="shared" si="193"/>
        <v>7</v>
      </c>
      <c r="V1763" t="str">
        <f t="shared" si="194"/>
        <v>Jul</v>
      </c>
      <c r="W1763">
        <f t="shared" si="195"/>
        <v>2015</v>
      </c>
    </row>
    <row r="1764" spans="1:23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4">
        <f t="shared" si="189"/>
        <v>42440.982002314813</v>
      </c>
      <c r="J1764">
        <v>1457739245</v>
      </c>
      <c r="K1764" s="12">
        <f t="shared" si="190"/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9">
        <f t="shared" si="191"/>
        <v>885</v>
      </c>
      <c r="R1764" s="11">
        <f t="shared" si="192"/>
        <v>35.4</v>
      </c>
      <c r="S1764" t="s">
        <v>8340</v>
      </c>
      <c r="T1764" t="s">
        <v>8341</v>
      </c>
      <c r="U1764">
        <f t="shared" si="193"/>
        <v>2</v>
      </c>
      <c r="V1764" t="str">
        <f t="shared" si="194"/>
        <v>Feb</v>
      </c>
      <c r="W1764">
        <f t="shared" si="195"/>
        <v>2016</v>
      </c>
    </row>
    <row r="1765" spans="1:23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4">
        <f t="shared" si="189"/>
        <v>42666.868518518517</v>
      </c>
      <c r="J1765">
        <v>1477255840</v>
      </c>
      <c r="K1765" s="12">
        <f t="shared" si="190"/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9">
        <f t="shared" si="191"/>
        <v>101.90833333333333</v>
      </c>
      <c r="R1765" s="11">
        <f t="shared" si="192"/>
        <v>103.63559322033899</v>
      </c>
      <c r="S1765" t="s">
        <v>8340</v>
      </c>
      <c r="T1765" t="s">
        <v>8341</v>
      </c>
      <c r="U1765">
        <f t="shared" si="193"/>
        <v>9</v>
      </c>
      <c r="V1765" t="str">
        <f t="shared" si="194"/>
        <v>Sep</v>
      </c>
      <c r="W1765">
        <f t="shared" si="195"/>
        <v>2016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4">
        <f t="shared" si="189"/>
        <v>41854.485868055555</v>
      </c>
      <c r="J1766">
        <v>1407065979</v>
      </c>
      <c r="K1766" s="12">
        <f t="shared" si="190"/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9">
        <f t="shared" si="191"/>
        <v>19.600000000000001</v>
      </c>
      <c r="R1766" s="11">
        <f t="shared" si="192"/>
        <v>55.282051282051285</v>
      </c>
      <c r="S1766" t="s">
        <v>8340</v>
      </c>
      <c r="T1766" t="s">
        <v>8341</v>
      </c>
      <c r="U1766">
        <f t="shared" si="193"/>
        <v>7</v>
      </c>
      <c r="V1766" t="str">
        <f t="shared" si="194"/>
        <v>Jul</v>
      </c>
      <c r="W1766">
        <f t="shared" si="195"/>
        <v>2014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4">
        <f t="shared" si="189"/>
        <v>41864.980462962965</v>
      </c>
      <c r="J1767">
        <v>1407972712</v>
      </c>
      <c r="K1767" s="12">
        <f t="shared" si="190"/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9">
        <f t="shared" si="191"/>
        <v>59.467839999999995</v>
      </c>
      <c r="R1767" s="11">
        <f t="shared" si="192"/>
        <v>72.16970873786407</v>
      </c>
      <c r="S1767" t="s">
        <v>8340</v>
      </c>
      <c r="T1767" t="s">
        <v>8341</v>
      </c>
      <c r="U1767">
        <f t="shared" si="193"/>
        <v>7</v>
      </c>
      <c r="V1767" t="str">
        <f t="shared" si="194"/>
        <v>Jul</v>
      </c>
      <c r="W1767">
        <f t="shared" si="195"/>
        <v>2014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4">
        <f t="shared" si="189"/>
        <v>41876.859814814816</v>
      </c>
      <c r="J1768">
        <v>1408999088</v>
      </c>
      <c r="K1768" s="12">
        <f t="shared" si="190"/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9">
        <f t="shared" si="191"/>
        <v>0</v>
      </c>
      <c r="R1768" s="11" t="e">
        <f t="shared" si="192"/>
        <v>#DIV/0!</v>
      </c>
      <c r="S1768" t="s">
        <v>8340</v>
      </c>
      <c r="T1768" t="s">
        <v>8341</v>
      </c>
      <c r="U1768">
        <f t="shared" si="193"/>
        <v>8</v>
      </c>
      <c r="V1768" t="str">
        <f t="shared" si="194"/>
        <v>Aug</v>
      </c>
      <c r="W1768">
        <f t="shared" si="195"/>
        <v>2014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4">
        <f t="shared" si="189"/>
        <v>41854.658379629633</v>
      </c>
      <c r="J1769">
        <v>1407080884</v>
      </c>
      <c r="K1769" s="12">
        <f t="shared" si="190"/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9">
        <f t="shared" si="191"/>
        <v>45.72</v>
      </c>
      <c r="R1769" s="11">
        <f t="shared" si="192"/>
        <v>58.615384615384613</v>
      </c>
      <c r="S1769" t="s">
        <v>8340</v>
      </c>
      <c r="T1769" t="s">
        <v>8341</v>
      </c>
      <c r="U1769">
        <f t="shared" si="193"/>
        <v>7</v>
      </c>
      <c r="V1769" t="str">
        <f t="shared" si="194"/>
        <v>Jul</v>
      </c>
      <c r="W1769">
        <f t="shared" si="195"/>
        <v>2014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4">
        <f t="shared" si="189"/>
        <v>41909.560694444444</v>
      </c>
      <c r="J1770">
        <v>1411824444</v>
      </c>
      <c r="K1770" s="12">
        <f t="shared" si="190"/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9">
        <f t="shared" si="191"/>
        <v>3.74</v>
      </c>
      <c r="R1770" s="11">
        <f t="shared" si="192"/>
        <v>12.466666666666667</v>
      </c>
      <c r="S1770" t="s">
        <v>8340</v>
      </c>
      <c r="T1770" t="s">
        <v>8341</v>
      </c>
      <c r="U1770">
        <f t="shared" si="193"/>
        <v>7</v>
      </c>
      <c r="V1770" t="str">
        <f t="shared" si="194"/>
        <v>Jul</v>
      </c>
      <c r="W1770">
        <f t="shared" si="195"/>
        <v>2014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4">
        <f t="shared" si="189"/>
        <v>42017.818969907406</v>
      </c>
      <c r="J1771">
        <v>1421177959</v>
      </c>
      <c r="K1771" s="12">
        <f t="shared" si="190"/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9">
        <f t="shared" si="191"/>
        <v>2.7025000000000001</v>
      </c>
      <c r="R1771" s="11">
        <f t="shared" si="192"/>
        <v>49.136363636363633</v>
      </c>
      <c r="S1771" t="s">
        <v>8340</v>
      </c>
      <c r="T1771" t="s">
        <v>8341</v>
      </c>
      <c r="U1771">
        <f t="shared" si="193"/>
        <v>12</v>
      </c>
      <c r="V1771" t="str">
        <f t="shared" si="194"/>
        <v>Dec</v>
      </c>
      <c r="W1771">
        <f t="shared" si="195"/>
        <v>2014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4">
        <f t="shared" si="189"/>
        <v>41926.780023148152</v>
      </c>
      <c r="J1772">
        <v>1413312194</v>
      </c>
      <c r="K1772" s="12">
        <f t="shared" si="190"/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9">
        <f t="shared" si="191"/>
        <v>56.51428571428572</v>
      </c>
      <c r="R1772" s="11">
        <f t="shared" si="192"/>
        <v>150.5</v>
      </c>
      <c r="S1772" t="s">
        <v>8340</v>
      </c>
      <c r="T1772" t="s">
        <v>8341</v>
      </c>
      <c r="U1772">
        <f t="shared" si="193"/>
        <v>9</v>
      </c>
      <c r="V1772" t="str">
        <f t="shared" si="194"/>
        <v>Sep</v>
      </c>
      <c r="W1772">
        <f t="shared" si="195"/>
        <v>2014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4">
        <f t="shared" si="189"/>
        <v>41935.979629629634</v>
      </c>
      <c r="J1773">
        <v>1414107040</v>
      </c>
      <c r="K1773" s="12">
        <f t="shared" si="190"/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9">
        <f t="shared" si="191"/>
        <v>21.30952380952381</v>
      </c>
      <c r="R1773" s="11">
        <f t="shared" si="192"/>
        <v>35.799999999999997</v>
      </c>
      <c r="S1773" t="s">
        <v>8340</v>
      </c>
      <c r="T1773" t="s">
        <v>8341</v>
      </c>
      <c r="U1773">
        <f t="shared" si="193"/>
        <v>9</v>
      </c>
      <c r="V1773" t="str">
        <f t="shared" si="194"/>
        <v>Sep</v>
      </c>
      <c r="W1773">
        <f t="shared" si="195"/>
        <v>2014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4">
        <f t="shared" si="189"/>
        <v>41826.718009259261</v>
      </c>
      <c r="J1774">
        <v>1404666836</v>
      </c>
      <c r="K1774" s="12">
        <f t="shared" si="190"/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9">
        <f t="shared" si="191"/>
        <v>15.6</v>
      </c>
      <c r="R1774" s="11">
        <f t="shared" si="192"/>
        <v>45.157894736842103</v>
      </c>
      <c r="S1774" t="s">
        <v>8340</v>
      </c>
      <c r="T1774" t="s">
        <v>8341</v>
      </c>
      <c r="U1774">
        <f t="shared" si="193"/>
        <v>5</v>
      </c>
      <c r="V1774" t="str">
        <f t="shared" si="194"/>
        <v>May</v>
      </c>
      <c r="W1774">
        <f t="shared" si="195"/>
        <v>2014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4">
        <f t="shared" si="189"/>
        <v>42023.760393518518</v>
      </c>
      <c r="J1775">
        <v>1421691298</v>
      </c>
      <c r="K1775" s="12">
        <f t="shared" si="190"/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9">
        <f t="shared" si="191"/>
        <v>6.2566666666666677</v>
      </c>
      <c r="R1775" s="11">
        <f t="shared" si="192"/>
        <v>98.78947368421052</v>
      </c>
      <c r="S1775" t="s">
        <v>8340</v>
      </c>
      <c r="T1775" t="s">
        <v>8341</v>
      </c>
      <c r="U1775">
        <f t="shared" si="193"/>
        <v>12</v>
      </c>
      <c r="V1775" t="str">
        <f t="shared" si="194"/>
        <v>Dec</v>
      </c>
      <c r="W1775">
        <f t="shared" si="195"/>
        <v>2014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4">
        <f t="shared" si="189"/>
        <v>41972.624305555553</v>
      </c>
      <c r="J1776">
        <v>1417273140</v>
      </c>
      <c r="K1776" s="12">
        <f t="shared" si="190"/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9">
        <f t="shared" si="191"/>
        <v>45.92</v>
      </c>
      <c r="R1776" s="11">
        <f t="shared" si="192"/>
        <v>88.307692307692307</v>
      </c>
      <c r="S1776" t="s">
        <v>8340</v>
      </c>
      <c r="T1776" t="s">
        <v>8341</v>
      </c>
      <c r="U1776">
        <f t="shared" si="193"/>
        <v>10</v>
      </c>
      <c r="V1776" t="str">
        <f t="shared" si="194"/>
        <v>Oct</v>
      </c>
      <c r="W1776">
        <f t="shared" si="195"/>
        <v>2014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4">
        <f t="shared" si="189"/>
        <v>41936.976388888892</v>
      </c>
      <c r="J1777">
        <v>1414193160</v>
      </c>
      <c r="K1777" s="12">
        <f t="shared" si="190"/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9">
        <f t="shared" si="191"/>
        <v>65.101538461538468</v>
      </c>
      <c r="R1777" s="11">
        <f t="shared" si="192"/>
        <v>170.62903225806451</v>
      </c>
      <c r="S1777" t="s">
        <v>8340</v>
      </c>
      <c r="T1777" t="s">
        <v>8341</v>
      </c>
      <c r="U1777">
        <f t="shared" si="193"/>
        <v>9</v>
      </c>
      <c r="V1777" t="str">
        <f t="shared" si="194"/>
        <v>Sep</v>
      </c>
      <c r="W1777">
        <f t="shared" si="195"/>
        <v>2014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4">
        <f t="shared" si="189"/>
        <v>41941.95684027778</v>
      </c>
      <c r="J1778">
        <v>1414623471</v>
      </c>
      <c r="K1778" s="12">
        <f t="shared" si="190"/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9">
        <f t="shared" si="191"/>
        <v>6.7</v>
      </c>
      <c r="R1778" s="11">
        <f t="shared" si="192"/>
        <v>83.75</v>
      </c>
      <c r="S1778" t="s">
        <v>8340</v>
      </c>
      <c r="T1778" t="s">
        <v>8341</v>
      </c>
      <c r="U1778">
        <f t="shared" si="193"/>
        <v>9</v>
      </c>
      <c r="V1778" t="str">
        <f t="shared" si="194"/>
        <v>Sep</v>
      </c>
      <c r="W1778">
        <f t="shared" si="195"/>
        <v>2014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4">
        <f t="shared" si="189"/>
        <v>42055.357094907406</v>
      </c>
      <c r="J1779">
        <v>1424421253</v>
      </c>
      <c r="K1779" s="12">
        <f t="shared" si="190"/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9">
        <f t="shared" si="191"/>
        <v>13.5625</v>
      </c>
      <c r="R1779" s="11">
        <f t="shared" si="192"/>
        <v>65.099999999999994</v>
      </c>
      <c r="S1779" t="s">
        <v>8340</v>
      </c>
      <c r="T1779" t="s">
        <v>8341</v>
      </c>
      <c r="U1779">
        <f t="shared" si="193"/>
        <v>1</v>
      </c>
      <c r="V1779" t="str">
        <f t="shared" si="194"/>
        <v>Jan</v>
      </c>
      <c r="W1779">
        <f t="shared" si="195"/>
        <v>2015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4">
        <f t="shared" si="189"/>
        <v>42090.821701388893</v>
      </c>
      <c r="J1780">
        <v>1427485395</v>
      </c>
      <c r="K1780" s="12">
        <f t="shared" si="190"/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9">
        <f t="shared" si="191"/>
        <v>1.9900000000000002</v>
      </c>
      <c r="R1780" s="11">
        <f t="shared" si="192"/>
        <v>66.333333333333329</v>
      </c>
      <c r="S1780" t="s">
        <v>8340</v>
      </c>
      <c r="T1780" t="s">
        <v>8341</v>
      </c>
      <c r="U1780">
        <f t="shared" si="193"/>
        <v>2</v>
      </c>
      <c r="V1780" t="str">
        <f t="shared" si="194"/>
        <v>Feb</v>
      </c>
      <c r="W1780">
        <f t="shared" si="195"/>
        <v>2015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4">
        <f t="shared" si="189"/>
        <v>42615.691898148143</v>
      </c>
      <c r="J1781">
        <v>1472834180</v>
      </c>
      <c r="K1781" s="12">
        <f t="shared" si="190"/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9">
        <f t="shared" si="191"/>
        <v>36.236363636363642</v>
      </c>
      <c r="R1781" s="11">
        <f t="shared" si="192"/>
        <v>104.89473684210526</v>
      </c>
      <c r="S1781" t="s">
        <v>8340</v>
      </c>
      <c r="T1781" t="s">
        <v>8341</v>
      </c>
      <c r="U1781">
        <f t="shared" si="193"/>
        <v>8</v>
      </c>
      <c r="V1781" t="str">
        <f t="shared" si="194"/>
        <v>Aug</v>
      </c>
      <c r="W1781">
        <f t="shared" si="195"/>
        <v>2016</v>
      </c>
    </row>
    <row r="1782" spans="1:23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4">
        <f t="shared" si="189"/>
        <v>42553.600810185191</v>
      </c>
      <c r="J1782">
        <v>1467469510</v>
      </c>
      <c r="K1782" s="12">
        <f t="shared" si="190"/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9">
        <f t="shared" si="191"/>
        <v>39.743333333333339</v>
      </c>
      <c r="R1782" s="11">
        <f t="shared" si="192"/>
        <v>78.440789473684205</v>
      </c>
      <c r="S1782" t="s">
        <v>8340</v>
      </c>
      <c r="T1782" t="s">
        <v>8341</v>
      </c>
      <c r="U1782">
        <f t="shared" si="193"/>
        <v>5</v>
      </c>
      <c r="V1782" t="str">
        <f t="shared" si="194"/>
        <v>May</v>
      </c>
      <c r="W1782">
        <f t="shared" si="195"/>
        <v>2016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4">
        <f t="shared" si="189"/>
        <v>42628.617418981477</v>
      </c>
      <c r="J1783">
        <v>1473950945</v>
      </c>
      <c r="K1783" s="12">
        <f t="shared" si="190"/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9">
        <f t="shared" si="191"/>
        <v>25.763636363636365</v>
      </c>
      <c r="R1783" s="11">
        <f t="shared" si="192"/>
        <v>59.041666666666664</v>
      </c>
      <c r="S1783" t="s">
        <v>8340</v>
      </c>
      <c r="T1783" t="s">
        <v>8341</v>
      </c>
      <c r="U1783">
        <f t="shared" si="193"/>
        <v>8</v>
      </c>
      <c r="V1783" t="str">
        <f t="shared" si="194"/>
        <v>Aug</v>
      </c>
      <c r="W1783">
        <f t="shared" si="195"/>
        <v>2016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4">
        <f t="shared" si="189"/>
        <v>42421.575104166666</v>
      </c>
      <c r="J1784">
        <v>1456062489</v>
      </c>
      <c r="K1784" s="12">
        <f t="shared" si="190"/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9">
        <f t="shared" si="191"/>
        <v>15.491428571428573</v>
      </c>
      <c r="R1784" s="11">
        <f t="shared" si="192"/>
        <v>71.34210526315789</v>
      </c>
      <c r="S1784" t="s">
        <v>8340</v>
      </c>
      <c r="T1784" t="s">
        <v>8341</v>
      </c>
      <c r="U1784">
        <f t="shared" si="193"/>
        <v>1</v>
      </c>
      <c r="V1784" t="str">
        <f t="shared" si="194"/>
        <v>Jan</v>
      </c>
      <c r="W1784">
        <f t="shared" si="195"/>
        <v>2016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4">
        <f t="shared" si="189"/>
        <v>42145.949976851851</v>
      </c>
      <c r="J1785">
        <v>1432248478</v>
      </c>
      <c r="K1785" s="12">
        <f t="shared" si="190"/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9">
        <f t="shared" si="191"/>
        <v>23.692499999999999</v>
      </c>
      <c r="R1785" s="11">
        <f t="shared" si="192"/>
        <v>51.227027027027027</v>
      </c>
      <c r="S1785" t="s">
        <v>8340</v>
      </c>
      <c r="T1785" t="s">
        <v>8341</v>
      </c>
      <c r="U1785">
        <f t="shared" si="193"/>
        <v>4</v>
      </c>
      <c r="V1785" t="str">
        <f t="shared" si="194"/>
        <v>Apr</v>
      </c>
      <c r="W1785">
        <f t="shared" si="195"/>
        <v>2015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4">
        <f t="shared" si="189"/>
        <v>42035.142361111109</v>
      </c>
      <c r="J1786">
        <v>1422674700</v>
      </c>
      <c r="K1786" s="12">
        <f t="shared" si="190"/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9">
        <f t="shared" si="191"/>
        <v>39.76</v>
      </c>
      <c r="R1786" s="11">
        <f t="shared" si="192"/>
        <v>60.242424242424242</v>
      </c>
      <c r="S1786" t="s">
        <v>8340</v>
      </c>
      <c r="T1786" t="s">
        <v>8341</v>
      </c>
      <c r="U1786">
        <f t="shared" si="193"/>
        <v>12</v>
      </c>
      <c r="V1786" t="str">
        <f t="shared" si="194"/>
        <v>Dec</v>
      </c>
      <c r="W1786">
        <f t="shared" si="195"/>
        <v>2014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4">
        <f t="shared" si="189"/>
        <v>41928</v>
      </c>
      <c r="J1787">
        <v>1413417600</v>
      </c>
      <c r="K1787" s="12">
        <f t="shared" si="190"/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9">
        <f t="shared" si="191"/>
        <v>20.220833333333331</v>
      </c>
      <c r="R1787" s="11">
        <f t="shared" si="192"/>
        <v>44.935185185185183</v>
      </c>
      <c r="S1787" t="s">
        <v>8340</v>
      </c>
      <c r="T1787" t="s">
        <v>8341</v>
      </c>
      <c r="U1787">
        <f t="shared" si="193"/>
        <v>9</v>
      </c>
      <c r="V1787" t="str">
        <f t="shared" si="194"/>
        <v>Sep</v>
      </c>
      <c r="W1787">
        <f t="shared" si="195"/>
        <v>2014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4">
        <f t="shared" si="189"/>
        <v>41988.550659722227</v>
      </c>
      <c r="J1788">
        <v>1418649177</v>
      </c>
      <c r="K1788" s="12">
        <f t="shared" si="190"/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9">
        <f t="shared" si="191"/>
        <v>47.631578947368418</v>
      </c>
      <c r="R1788" s="11">
        <f t="shared" si="192"/>
        <v>31.206896551724139</v>
      </c>
      <c r="S1788" t="s">
        <v>8340</v>
      </c>
      <c r="T1788" t="s">
        <v>8341</v>
      </c>
      <c r="U1788">
        <f t="shared" si="193"/>
        <v>11</v>
      </c>
      <c r="V1788" t="str">
        <f t="shared" si="194"/>
        <v>Nov</v>
      </c>
      <c r="W1788">
        <f t="shared" si="195"/>
        <v>2014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4">
        <f t="shared" si="189"/>
        <v>42098.613854166666</v>
      </c>
      <c r="J1789">
        <v>1428158637</v>
      </c>
      <c r="K1789" s="12">
        <f t="shared" si="190"/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9">
        <f t="shared" si="191"/>
        <v>15.329999999999998</v>
      </c>
      <c r="R1789" s="11">
        <f t="shared" si="192"/>
        <v>63.875</v>
      </c>
      <c r="S1789" t="s">
        <v>8340</v>
      </c>
      <c r="T1789" t="s">
        <v>8341</v>
      </c>
      <c r="U1789">
        <f t="shared" si="193"/>
        <v>3</v>
      </c>
      <c r="V1789" t="str">
        <f t="shared" si="194"/>
        <v>Mar</v>
      </c>
      <c r="W1789">
        <f t="shared" si="195"/>
        <v>2015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4">
        <f t="shared" si="189"/>
        <v>41943.94840277778</v>
      </c>
      <c r="J1790">
        <v>1414795542</v>
      </c>
      <c r="K1790" s="12">
        <f t="shared" si="190"/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9">
        <f t="shared" si="191"/>
        <v>1.3818181818181818</v>
      </c>
      <c r="R1790" s="11">
        <f t="shared" si="192"/>
        <v>19</v>
      </c>
      <c r="S1790" t="s">
        <v>8340</v>
      </c>
      <c r="T1790" t="s">
        <v>8341</v>
      </c>
      <c r="U1790">
        <f t="shared" si="193"/>
        <v>10</v>
      </c>
      <c r="V1790" t="str">
        <f t="shared" si="194"/>
        <v>Oct</v>
      </c>
      <c r="W1790">
        <f t="shared" si="195"/>
        <v>2014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4">
        <f t="shared" si="189"/>
        <v>42016.250034722223</v>
      </c>
      <c r="J1791">
        <v>1421042403</v>
      </c>
      <c r="K1791" s="12">
        <f t="shared" si="190"/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9">
        <f t="shared" si="191"/>
        <v>0.5</v>
      </c>
      <c r="R1791" s="11">
        <f t="shared" si="192"/>
        <v>10</v>
      </c>
      <c r="S1791" t="s">
        <v>8340</v>
      </c>
      <c r="T1791" t="s">
        <v>8341</v>
      </c>
      <c r="U1791">
        <f t="shared" si="193"/>
        <v>11</v>
      </c>
      <c r="V1791" t="str">
        <f t="shared" si="194"/>
        <v>Nov</v>
      </c>
      <c r="W1791">
        <f t="shared" si="195"/>
        <v>2014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4">
        <f t="shared" si="189"/>
        <v>42040.674513888895</v>
      </c>
      <c r="J1792">
        <v>1423152678</v>
      </c>
      <c r="K1792" s="12">
        <f t="shared" si="190"/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9">
        <f t="shared" si="191"/>
        <v>4.957575757575758</v>
      </c>
      <c r="R1792" s="11">
        <f t="shared" si="192"/>
        <v>109.06666666666666</v>
      </c>
      <c r="S1792" t="s">
        <v>8340</v>
      </c>
      <c r="T1792" t="s">
        <v>8341</v>
      </c>
      <c r="U1792">
        <f t="shared" si="193"/>
        <v>1</v>
      </c>
      <c r="V1792" t="str">
        <f t="shared" si="194"/>
        <v>Jan</v>
      </c>
      <c r="W1792">
        <f t="shared" si="195"/>
        <v>2015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4">
        <f t="shared" si="189"/>
        <v>42033.740335648152</v>
      </c>
      <c r="J1793">
        <v>1422553565</v>
      </c>
      <c r="K1793" s="12">
        <f t="shared" si="190"/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9">
        <f t="shared" si="191"/>
        <v>3.5666666666666664</v>
      </c>
      <c r="R1793" s="11">
        <f t="shared" si="192"/>
        <v>26.75</v>
      </c>
      <c r="S1793" t="s">
        <v>8340</v>
      </c>
      <c r="T1793" t="s">
        <v>8341</v>
      </c>
      <c r="U1793">
        <f t="shared" si="193"/>
        <v>11</v>
      </c>
      <c r="V1793" t="str">
        <f t="shared" si="194"/>
        <v>Nov</v>
      </c>
      <c r="W1793">
        <f t="shared" si="195"/>
        <v>2014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4">
        <f t="shared" si="189"/>
        <v>42226.290972222225</v>
      </c>
      <c r="J1794">
        <v>1439189940</v>
      </c>
      <c r="K1794" s="12">
        <f t="shared" si="190"/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9">
        <f t="shared" si="191"/>
        <v>61.124000000000002</v>
      </c>
      <c r="R1794" s="11">
        <f t="shared" si="192"/>
        <v>109.93525179856115</v>
      </c>
      <c r="S1794" t="s">
        <v>8340</v>
      </c>
      <c r="T1794" t="s">
        <v>8341</v>
      </c>
      <c r="U1794">
        <f t="shared" si="193"/>
        <v>7</v>
      </c>
      <c r="V1794" t="str">
        <f t="shared" si="194"/>
        <v>Jul</v>
      </c>
      <c r="W1794">
        <f t="shared" si="195"/>
        <v>2015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4">
        <f t="shared" ref="I1795:I1858" si="196">(((J1795/60)/60)/24)+DATE(1970,1,1)</f>
        <v>41970.933333333334</v>
      </c>
      <c r="J1795">
        <v>1417127040</v>
      </c>
      <c r="K1795" s="12">
        <f t="shared" ref="K1795:K1858" si="197">(((L1795/60)/60)/24)+DATE(1970,1,1)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9">
        <f t="shared" ref="Q1795:Q1858" si="198">(E1795/D1795)*100</f>
        <v>1.3333333333333335</v>
      </c>
      <c r="R1795" s="11">
        <f t="shared" ref="R1795:R1858" si="199">E1795/N1795</f>
        <v>20</v>
      </c>
      <c r="S1795" t="s">
        <v>8340</v>
      </c>
      <c r="T1795" t="s">
        <v>8341</v>
      </c>
      <c r="U1795">
        <f t="shared" ref="U1795:U1858" si="200">MONTH(K1795)</f>
        <v>10</v>
      </c>
      <c r="V1795" t="str">
        <f t="shared" ref="V1795:V1858" si="201">TEXT(U1795*29, "mmm")</f>
        <v>Oct</v>
      </c>
      <c r="W1795">
        <f t="shared" ref="W1795:W1858" si="202">YEAR(K1795)</f>
        <v>2014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4">
        <f t="shared" si="196"/>
        <v>42046.551180555558</v>
      </c>
      <c r="J1796">
        <v>1423660422</v>
      </c>
      <c r="K1796" s="12">
        <f t="shared" si="197"/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9">
        <f t="shared" si="198"/>
        <v>11.077777777777778</v>
      </c>
      <c r="R1796" s="11">
        <f t="shared" si="199"/>
        <v>55.388888888888886</v>
      </c>
      <c r="S1796" t="s">
        <v>8340</v>
      </c>
      <c r="T1796" t="s">
        <v>8341</v>
      </c>
      <c r="U1796">
        <f t="shared" si="200"/>
        <v>1</v>
      </c>
      <c r="V1796" t="str">
        <f t="shared" si="201"/>
        <v>Jan</v>
      </c>
      <c r="W1796">
        <f t="shared" si="202"/>
        <v>2015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4">
        <f t="shared" si="196"/>
        <v>42657.666666666672</v>
      </c>
      <c r="J1797">
        <v>1476460800</v>
      </c>
      <c r="K1797" s="12">
        <f t="shared" si="197"/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9">
        <f t="shared" si="198"/>
        <v>38.735714285714288</v>
      </c>
      <c r="R1797" s="11">
        <f t="shared" si="199"/>
        <v>133.90123456790124</v>
      </c>
      <c r="S1797" t="s">
        <v>8340</v>
      </c>
      <c r="T1797" t="s">
        <v>8341</v>
      </c>
      <c r="U1797">
        <f t="shared" si="200"/>
        <v>9</v>
      </c>
      <c r="V1797" t="str">
        <f t="shared" si="201"/>
        <v>Sep</v>
      </c>
      <c r="W1797">
        <f t="shared" si="202"/>
        <v>2016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4">
        <f t="shared" si="196"/>
        <v>42575.439421296294</v>
      </c>
      <c r="J1798">
        <v>1469356366</v>
      </c>
      <c r="K1798" s="12">
        <f t="shared" si="197"/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9">
        <f t="shared" si="198"/>
        <v>22.05263157894737</v>
      </c>
      <c r="R1798" s="11">
        <f t="shared" si="199"/>
        <v>48.720930232558139</v>
      </c>
      <c r="S1798" t="s">
        <v>8340</v>
      </c>
      <c r="T1798" t="s">
        <v>8341</v>
      </c>
      <c r="U1798">
        <f t="shared" si="200"/>
        <v>5</v>
      </c>
      <c r="V1798" t="str">
        <f t="shared" si="201"/>
        <v>May</v>
      </c>
      <c r="W1798">
        <f t="shared" si="202"/>
        <v>2016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4">
        <f t="shared" si="196"/>
        <v>42719.56931712963</v>
      </c>
      <c r="J1799">
        <v>1481809189</v>
      </c>
      <c r="K1799" s="12">
        <f t="shared" si="197"/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9">
        <f t="shared" si="198"/>
        <v>67.55</v>
      </c>
      <c r="R1799" s="11">
        <f t="shared" si="199"/>
        <v>48.25</v>
      </c>
      <c r="S1799" t="s">
        <v>8340</v>
      </c>
      <c r="T1799" t="s">
        <v>8341</v>
      </c>
      <c r="U1799">
        <f t="shared" si="200"/>
        <v>11</v>
      </c>
      <c r="V1799" t="str">
        <f t="shared" si="201"/>
        <v>Nov</v>
      </c>
      <c r="W1799">
        <f t="shared" si="202"/>
        <v>2016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4">
        <f t="shared" si="196"/>
        <v>42404.32677083333</v>
      </c>
      <c r="J1800">
        <v>1454572233</v>
      </c>
      <c r="K1800" s="12">
        <f t="shared" si="197"/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9">
        <f t="shared" si="198"/>
        <v>13.637499999999999</v>
      </c>
      <c r="R1800" s="11">
        <f t="shared" si="199"/>
        <v>58.972972972972975</v>
      </c>
      <c r="S1800" t="s">
        <v>8340</v>
      </c>
      <c r="T1800" t="s">
        <v>8341</v>
      </c>
      <c r="U1800">
        <f t="shared" si="200"/>
        <v>12</v>
      </c>
      <c r="V1800" t="str">
        <f t="shared" si="201"/>
        <v>Dec</v>
      </c>
      <c r="W1800">
        <f t="shared" si="202"/>
        <v>2015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4">
        <f t="shared" si="196"/>
        <v>41954.884351851855</v>
      </c>
      <c r="J1801">
        <v>1415740408</v>
      </c>
      <c r="K1801" s="12">
        <f t="shared" si="197"/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9">
        <f t="shared" si="198"/>
        <v>1.7457500000000001</v>
      </c>
      <c r="R1801" s="11">
        <f t="shared" si="199"/>
        <v>11.638333333333334</v>
      </c>
      <c r="S1801" t="s">
        <v>8340</v>
      </c>
      <c r="T1801" t="s">
        <v>8341</v>
      </c>
      <c r="U1801">
        <f t="shared" si="200"/>
        <v>10</v>
      </c>
      <c r="V1801" t="str">
        <f t="shared" si="201"/>
        <v>Oct</v>
      </c>
      <c r="W1801">
        <f t="shared" si="202"/>
        <v>2014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4">
        <f t="shared" si="196"/>
        <v>42653.606134259258</v>
      </c>
      <c r="J1802">
        <v>1476109970</v>
      </c>
      <c r="K1802" s="12">
        <f t="shared" si="197"/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9">
        <f t="shared" si="198"/>
        <v>20.44963251188932</v>
      </c>
      <c r="R1802" s="11">
        <f t="shared" si="199"/>
        <v>83.716814159292042</v>
      </c>
      <c r="S1802" t="s">
        <v>8340</v>
      </c>
      <c r="T1802" t="s">
        <v>8341</v>
      </c>
      <c r="U1802">
        <f t="shared" si="200"/>
        <v>9</v>
      </c>
      <c r="V1802" t="str">
        <f t="shared" si="201"/>
        <v>Sep</v>
      </c>
      <c r="W1802">
        <f t="shared" si="202"/>
        <v>2016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4">
        <f t="shared" si="196"/>
        <v>42353.506944444445</v>
      </c>
      <c r="J1803">
        <v>1450181400</v>
      </c>
      <c r="K1803" s="12">
        <f t="shared" si="197"/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9">
        <f t="shared" si="198"/>
        <v>13.852941176470587</v>
      </c>
      <c r="R1803" s="11">
        <f t="shared" si="199"/>
        <v>63.648648648648646</v>
      </c>
      <c r="S1803" t="s">
        <v>8340</v>
      </c>
      <c r="T1803" t="s">
        <v>8341</v>
      </c>
      <c r="U1803">
        <f t="shared" si="200"/>
        <v>11</v>
      </c>
      <c r="V1803" t="str">
        <f t="shared" si="201"/>
        <v>Nov</v>
      </c>
      <c r="W1803">
        <f t="shared" si="202"/>
        <v>2015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4">
        <f t="shared" si="196"/>
        <v>42182.915972222225</v>
      </c>
      <c r="J1804">
        <v>1435442340</v>
      </c>
      <c r="K1804" s="12">
        <f t="shared" si="197"/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9">
        <f t="shared" si="198"/>
        <v>48.485714285714288</v>
      </c>
      <c r="R1804" s="11">
        <f t="shared" si="199"/>
        <v>94.277777777777771</v>
      </c>
      <c r="S1804" t="s">
        <v>8340</v>
      </c>
      <c r="T1804" t="s">
        <v>8341</v>
      </c>
      <c r="U1804">
        <f t="shared" si="200"/>
        <v>6</v>
      </c>
      <c r="V1804" t="str">
        <f t="shared" si="201"/>
        <v>Jun</v>
      </c>
      <c r="W1804">
        <f t="shared" si="202"/>
        <v>2015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4">
        <f t="shared" si="196"/>
        <v>42049.071550925932</v>
      </c>
      <c r="J1805">
        <v>1423878182</v>
      </c>
      <c r="K1805" s="12">
        <f t="shared" si="197"/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9">
        <f t="shared" si="198"/>
        <v>30.8</v>
      </c>
      <c r="R1805" s="11">
        <f t="shared" si="199"/>
        <v>71.86666666666666</v>
      </c>
      <c r="S1805" t="s">
        <v>8340</v>
      </c>
      <c r="T1805" t="s">
        <v>8341</v>
      </c>
      <c r="U1805">
        <f t="shared" si="200"/>
        <v>1</v>
      </c>
      <c r="V1805" t="str">
        <f t="shared" si="201"/>
        <v>Jan</v>
      </c>
      <c r="W1805">
        <f t="shared" si="202"/>
        <v>2015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4">
        <f t="shared" si="196"/>
        <v>42322.719953703709</v>
      </c>
      <c r="J1806">
        <v>1447521404</v>
      </c>
      <c r="K1806" s="12">
        <f t="shared" si="197"/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9">
        <f t="shared" si="198"/>
        <v>35.174193548387095</v>
      </c>
      <c r="R1806" s="11">
        <f t="shared" si="199"/>
        <v>104.84615384615384</v>
      </c>
      <c r="S1806" t="s">
        <v>8340</v>
      </c>
      <c r="T1806" t="s">
        <v>8341</v>
      </c>
      <c r="U1806">
        <f t="shared" si="200"/>
        <v>10</v>
      </c>
      <c r="V1806" t="str">
        <f t="shared" si="201"/>
        <v>Oct</v>
      </c>
      <c r="W1806">
        <f t="shared" si="202"/>
        <v>2015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4">
        <f t="shared" si="196"/>
        <v>42279.75</v>
      </c>
      <c r="J1807">
        <v>1443808800</v>
      </c>
      <c r="K1807" s="12">
        <f t="shared" si="197"/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9">
        <f t="shared" si="198"/>
        <v>36.404444444444444</v>
      </c>
      <c r="R1807" s="11">
        <f t="shared" si="199"/>
        <v>67.139344262295083</v>
      </c>
      <c r="S1807" t="s">
        <v>8340</v>
      </c>
      <c r="T1807" t="s">
        <v>8341</v>
      </c>
      <c r="U1807">
        <f t="shared" si="200"/>
        <v>8</v>
      </c>
      <c r="V1807" t="str">
        <f t="shared" si="201"/>
        <v>Aug</v>
      </c>
      <c r="W1807">
        <f t="shared" si="202"/>
        <v>2015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4">
        <f t="shared" si="196"/>
        <v>41912.638298611113</v>
      </c>
      <c r="J1808">
        <v>1412090349</v>
      </c>
      <c r="K1808" s="12">
        <f t="shared" si="197"/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9">
        <f t="shared" si="198"/>
        <v>2.9550000000000001</v>
      </c>
      <c r="R1808" s="11">
        <f t="shared" si="199"/>
        <v>73.875</v>
      </c>
      <c r="S1808" t="s">
        <v>8340</v>
      </c>
      <c r="T1808" t="s">
        <v>8341</v>
      </c>
      <c r="U1808">
        <f t="shared" si="200"/>
        <v>8</v>
      </c>
      <c r="V1808" t="str">
        <f t="shared" si="201"/>
        <v>Aug</v>
      </c>
      <c r="W1808">
        <f t="shared" si="202"/>
        <v>2014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4">
        <f t="shared" si="196"/>
        <v>41910.068437499998</v>
      </c>
      <c r="J1809">
        <v>1411868313</v>
      </c>
      <c r="K1809" s="12">
        <f t="shared" si="197"/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9">
        <f t="shared" si="198"/>
        <v>11.06</v>
      </c>
      <c r="R1809" s="11">
        <f t="shared" si="199"/>
        <v>69.125</v>
      </c>
      <c r="S1809" t="s">
        <v>8340</v>
      </c>
      <c r="T1809" t="s">
        <v>8341</v>
      </c>
      <c r="U1809">
        <f t="shared" si="200"/>
        <v>8</v>
      </c>
      <c r="V1809" t="str">
        <f t="shared" si="201"/>
        <v>Aug</v>
      </c>
      <c r="W1809">
        <f t="shared" si="202"/>
        <v>2014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4">
        <f t="shared" si="196"/>
        <v>42777.680902777778</v>
      </c>
      <c r="J1810">
        <v>1486830030</v>
      </c>
      <c r="K1810" s="12">
        <f t="shared" si="197"/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9">
        <f t="shared" si="198"/>
        <v>41.407142857142858</v>
      </c>
      <c r="R1810" s="11">
        <f t="shared" si="199"/>
        <v>120.77083333333333</v>
      </c>
      <c r="S1810" t="s">
        <v>8340</v>
      </c>
      <c r="T1810" t="s">
        <v>8341</v>
      </c>
      <c r="U1810">
        <f t="shared" si="200"/>
        <v>1</v>
      </c>
      <c r="V1810" t="str">
        <f t="shared" si="201"/>
        <v>Jan</v>
      </c>
      <c r="W1810">
        <f t="shared" si="202"/>
        <v>2017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4">
        <f t="shared" si="196"/>
        <v>42064.907858796301</v>
      </c>
      <c r="J1811">
        <v>1425246439</v>
      </c>
      <c r="K1811" s="12">
        <f t="shared" si="197"/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9">
        <f t="shared" si="198"/>
        <v>10.857142857142858</v>
      </c>
      <c r="R1811" s="11">
        <f t="shared" si="199"/>
        <v>42.222222222222221</v>
      </c>
      <c r="S1811" t="s">
        <v>8340</v>
      </c>
      <c r="T1811" t="s">
        <v>8341</v>
      </c>
      <c r="U1811">
        <f t="shared" si="200"/>
        <v>1</v>
      </c>
      <c r="V1811" t="str">
        <f t="shared" si="201"/>
        <v>Jan</v>
      </c>
      <c r="W1811">
        <f t="shared" si="202"/>
        <v>2015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4">
        <f t="shared" si="196"/>
        <v>41872.91002314815</v>
      </c>
      <c r="J1812">
        <v>1408657826</v>
      </c>
      <c r="K1812" s="12">
        <f t="shared" si="197"/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9">
        <f t="shared" si="198"/>
        <v>3.3333333333333335</v>
      </c>
      <c r="R1812" s="11">
        <f t="shared" si="199"/>
        <v>7.5</v>
      </c>
      <c r="S1812" t="s">
        <v>8340</v>
      </c>
      <c r="T1812" t="s">
        <v>8341</v>
      </c>
      <c r="U1812">
        <f t="shared" si="200"/>
        <v>8</v>
      </c>
      <c r="V1812" t="str">
        <f t="shared" si="201"/>
        <v>Aug</v>
      </c>
      <c r="W1812">
        <f t="shared" si="202"/>
        <v>2014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4">
        <f t="shared" si="196"/>
        <v>41936.166666666664</v>
      </c>
      <c r="J1813">
        <v>1414123200</v>
      </c>
      <c r="K1813" s="12">
        <f t="shared" si="197"/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9">
        <f t="shared" si="198"/>
        <v>7.407407407407407E-2</v>
      </c>
      <c r="R1813" s="11">
        <f t="shared" si="199"/>
        <v>1.5384615384615385</v>
      </c>
      <c r="S1813" t="s">
        <v>8340</v>
      </c>
      <c r="T1813" t="s">
        <v>8341</v>
      </c>
      <c r="U1813">
        <f t="shared" si="200"/>
        <v>8</v>
      </c>
      <c r="V1813" t="str">
        <f t="shared" si="201"/>
        <v>Aug</v>
      </c>
      <c r="W1813">
        <f t="shared" si="202"/>
        <v>2014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4">
        <f t="shared" si="196"/>
        <v>42554.318703703699</v>
      </c>
      <c r="J1814">
        <v>1467531536</v>
      </c>
      <c r="K1814" s="12">
        <f t="shared" si="197"/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9">
        <f t="shared" si="198"/>
        <v>13.307692307692307</v>
      </c>
      <c r="R1814" s="11">
        <f t="shared" si="199"/>
        <v>37.608695652173914</v>
      </c>
      <c r="S1814" t="s">
        <v>8340</v>
      </c>
      <c r="T1814" t="s">
        <v>8341</v>
      </c>
      <c r="U1814">
        <f t="shared" si="200"/>
        <v>6</v>
      </c>
      <c r="V1814" t="str">
        <f t="shared" si="201"/>
        <v>Jun</v>
      </c>
      <c r="W1814">
        <f t="shared" si="202"/>
        <v>2016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4">
        <f t="shared" si="196"/>
        <v>41859.889027777775</v>
      </c>
      <c r="J1815">
        <v>1407532812</v>
      </c>
      <c r="K1815" s="12">
        <f t="shared" si="197"/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9">
        <f t="shared" si="198"/>
        <v>0</v>
      </c>
      <c r="R1815" s="11" t="e">
        <f t="shared" si="199"/>
        <v>#DIV/0!</v>
      </c>
      <c r="S1815" t="s">
        <v>8340</v>
      </c>
      <c r="T1815" t="s">
        <v>8341</v>
      </c>
      <c r="U1815">
        <f t="shared" si="200"/>
        <v>7</v>
      </c>
      <c r="V1815" t="str">
        <f t="shared" si="201"/>
        <v>Jul</v>
      </c>
      <c r="W1815">
        <f t="shared" si="202"/>
        <v>2014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4">
        <f t="shared" si="196"/>
        <v>42063.314074074078</v>
      </c>
      <c r="J1816">
        <v>1425108736</v>
      </c>
      <c r="K1816" s="12">
        <f t="shared" si="197"/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9">
        <f t="shared" si="198"/>
        <v>49.183333333333337</v>
      </c>
      <c r="R1816" s="11">
        <f t="shared" si="199"/>
        <v>42.157142857142858</v>
      </c>
      <c r="S1816" t="s">
        <v>8340</v>
      </c>
      <c r="T1816" t="s">
        <v>8341</v>
      </c>
      <c r="U1816">
        <f t="shared" si="200"/>
        <v>1</v>
      </c>
      <c r="V1816" t="str">
        <f t="shared" si="201"/>
        <v>Jan</v>
      </c>
      <c r="W1816">
        <f t="shared" si="202"/>
        <v>2015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4">
        <f t="shared" si="196"/>
        <v>42186.906678240746</v>
      </c>
      <c r="J1817">
        <v>1435787137</v>
      </c>
      <c r="K1817" s="12">
        <f t="shared" si="197"/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9">
        <f t="shared" si="198"/>
        <v>0</v>
      </c>
      <c r="R1817" s="11" t="e">
        <f t="shared" si="199"/>
        <v>#DIV/0!</v>
      </c>
      <c r="S1817" t="s">
        <v>8340</v>
      </c>
      <c r="T1817" t="s">
        <v>8341</v>
      </c>
      <c r="U1817">
        <f t="shared" si="200"/>
        <v>6</v>
      </c>
      <c r="V1817" t="str">
        <f t="shared" si="201"/>
        <v>Jun</v>
      </c>
      <c r="W1817">
        <f t="shared" si="202"/>
        <v>2015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4">
        <f t="shared" si="196"/>
        <v>42576.791666666672</v>
      </c>
      <c r="J1818">
        <v>1469473200</v>
      </c>
      <c r="K1818" s="12">
        <f t="shared" si="197"/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9">
        <f t="shared" si="198"/>
        <v>2.036</v>
      </c>
      <c r="R1818" s="11">
        <f t="shared" si="199"/>
        <v>84.833333333333329</v>
      </c>
      <c r="S1818" t="s">
        <v>8340</v>
      </c>
      <c r="T1818" t="s">
        <v>8341</v>
      </c>
      <c r="U1818">
        <f t="shared" si="200"/>
        <v>6</v>
      </c>
      <c r="V1818" t="str">
        <f t="shared" si="201"/>
        <v>Jun</v>
      </c>
      <c r="W1818">
        <f t="shared" si="202"/>
        <v>2016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4">
        <f t="shared" si="196"/>
        <v>42765.290972222225</v>
      </c>
      <c r="J1819">
        <v>1485759540</v>
      </c>
      <c r="K1819" s="12">
        <f t="shared" si="197"/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9">
        <f t="shared" si="198"/>
        <v>52.327777777777776</v>
      </c>
      <c r="R1819" s="11">
        <f t="shared" si="199"/>
        <v>94.19</v>
      </c>
      <c r="S1819" t="s">
        <v>8340</v>
      </c>
      <c r="T1819" t="s">
        <v>8341</v>
      </c>
      <c r="U1819">
        <f t="shared" si="200"/>
        <v>12</v>
      </c>
      <c r="V1819" t="str">
        <f t="shared" si="201"/>
        <v>Dec</v>
      </c>
      <c r="W1819">
        <f t="shared" si="202"/>
        <v>2016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4">
        <f t="shared" si="196"/>
        <v>42097.192708333328</v>
      </c>
      <c r="J1820">
        <v>1428035850</v>
      </c>
      <c r="K1820" s="12">
        <f t="shared" si="197"/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9">
        <f t="shared" si="198"/>
        <v>0</v>
      </c>
      <c r="R1820" s="11" t="e">
        <f t="shared" si="199"/>
        <v>#DIV/0!</v>
      </c>
      <c r="S1820" t="s">
        <v>8340</v>
      </c>
      <c r="T1820" t="s">
        <v>8341</v>
      </c>
      <c r="U1820">
        <f t="shared" si="200"/>
        <v>3</v>
      </c>
      <c r="V1820" t="str">
        <f t="shared" si="201"/>
        <v>Mar</v>
      </c>
      <c r="W1820">
        <f t="shared" si="202"/>
        <v>2015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4">
        <f t="shared" si="196"/>
        <v>41850.752268518518</v>
      </c>
      <c r="J1821">
        <v>1406743396</v>
      </c>
      <c r="K1821" s="12">
        <f t="shared" si="197"/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9">
        <f t="shared" si="198"/>
        <v>2.083333333333333</v>
      </c>
      <c r="R1821" s="11">
        <f t="shared" si="199"/>
        <v>6.25</v>
      </c>
      <c r="S1821" t="s">
        <v>8340</v>
      </c>
      <c r="T1821" t="s">
        <v>8341</v>
      </c>
      <c r="U1821">
        <f t="shared" si="200"/>
        <v>6</v>
      </c>
      <c r="V1821" t="str">
        <f t="shared" si="201"/>
        <v>Jun</v>
      </c>
      <c r="W1821">
        <f t="shared" si="202"/>
        <v>2014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4">
        <f t="shared" si="196"/>
        <v>42095.042708333334</v>
      </c>
      <c r="J1822">
        <v>1427850090</v>
      </c>
      <c r="K1822" s="12">
        <f t="shared" si="197"/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9">
        <f t="shared" si="198"/>
        <v>6.565384615384616</v>
      </c>
      <c r="R1822" s="11">
        <f t="shared" si="199"/>
        <v>213.375</v>
      </c>
      <c r="S1822" t="s">
        <v>8340</v>
      </c>
      <c r="T1822" t="s">
        <v>8341</v>
      </c>
      <c r="U1822">
        <f t="shared" si="200"/>
        <v>3</v>
      </c>
      <c r="V1822" t="str">
        <f t="shared" si="201"/>
        <v>Mar</v>
      </c>
      <c r="W1822">
        <f t="shared" si="202"/>
        <v>2015</v>
      </c>
    </row>
    <row r="1823" spans="1:23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4">
        <f t="shared" si="196"/>
        <v>40971.319062499999</v>
      </c>
      <c r="J1823">
        <v>1330760367</v>
      </c>
      <c r="K1823" s="12">
        <f t="shared" si="197"/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9">
        <f t="shared" si="198"/>
        <v>134.88999999999999</v>
      </c>
      <c r="R1823" s="11">
        <f t="shared" si="199"/>
        <v>59.162280701754383</v>
      </c>
      <c r="S1823" t="s">
        <v>8327</v>
      </c>
      <c r="T1823" t="s">
        <v>8328</v>
      </c>
      <c r="U1823">
        <f t="shared" si="200"/>
        <v>1</v>
      </c>
      <c r="V1823" t="str">
        <f t="shared" si="201"/>
        <v>Jan</v>
      </c>
      <c r="W1823">
        <f t="shared" si="202"/>
        <v>2012</v>
      </c>
    </row>
    <row r="1824" spans="1:23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4">
        <f t="shared" si="196"/>
        <v>41670.792361111111</v>
      </c>
      <c r="J1824">
        <v>1391194860</v>
      </c>
      <c r="K1824" s="12">
        <f t="shared" si="197"/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9">
        <f t="shared" si="198"/>
        <v>100</v>
      </c>
      <c r="R1824" s="11">
        <f t="shared" si="199"/>
        <v>27.272727272727273</v>
      </c>
      <c r="S1824" t="s">
        <v>8327</v>
      </c>
      <c r="T1824" t="s">
        <v>8328</v>
      </c>
      <c r="U1824">
        <f t="shared" si="200"/>
        <v>12</v>
      </c>
      <c r="V1824" t="str">
        <f t="shared" si="201"/>
        <v>Dec</v>
      </c>
      <c r="W1824">
        <f t="shared" si="202"/>
        <v>2013</v>
      </c>
    </row>
    <row r="1825" spans="1:23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4">
        <f t="shared" si="196"/>
        <v>41206.684907407405</v>
      </c>
      <c r="J1825">
        <v>1351095976</v>
      </c>
      <c r="K1825" s="12">
        <f t="shared" si="197"/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9">
        <f t="shared" si="198"/>
        <v>115.85714285714286</v>
      </c>
      <c r="R1825" s="11">
        <f t="shared" si="199"/>
        <v>24.575757575757574</v>
      </c>
      <c r="S1825" t="s">
        <v>8327</v>
      </c>
      <c r="T1825" t="s">
        <v>8328</v>
      </c>
      <c r="U1825">
        <f t="shared" si="200"/>
        <v>9</v>
      </c>
      <c r="V1825" t="str">
        <f t="shared" si="201"/>
        <v>Sep</v>
      </c>
      <c r="W1825">
        <f t="shared" si="202"/>
        <v>2012</v>
      </c>
    </row>
    <row r="1826" spans="1:23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4">
        <f t="shared" si="196"/>
        <v>41647.088888888888</v>
      </c>
      <c r="J1826">
        <v>1389146880</v>
      </c>
      <c r="K1826" s="12">
        <f t="shared" si="197"/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9">
        <f t="shared" si="198"/>
        <v>100.06666666666666</v>
      </c>
      <c r="R1826" s="11">
        <f t="shared" si="199"/>
        <v>75.05</v>
      </c>
      <c r="S1826" t="s">
        <v>8327</v>
      </c>
      <c r="T1826" t="s">
        <v>8328</v>
      </c>
      <c r="U1826">
        <f t="shared" si="200"/>
        <v>12</v>
      </c>
      <c r="V1826" t="str">
        <f t="shared" si="201"/>
        <v>Dec</v>
      </c>
      <c r="W1826">
        <f t="shared" si="202"/>
        <v>2013</v>
      </c>
    </row>
    <row r="1827" spans="1:23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4">
        <f t="shared" si="196"/>
        <v>41466.83452546296</v>
      </c>
      <c r="J1827">
        <v>1373572903</v>
      </c>
      <c r="K1827" s="12">
        <f t="shared" si="197"/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9">
        <f t="shared" si="198"/>
        <v>105.05</v>
      </c>
      <c r="R1827" s="11">
        <f t="shared" si="199"/>
        <v>42.02</v>
      </c>
      <c r="S1827" t="s">
        <v>8327</v>
      </c>
      <c r="T1827" t="s">
        <v>8328</v>
      </c>
      <c r="U1827">
        <f t="shared" si="200"/>
        <v>6</v>
      </c>
      <c r="V1827" t="str">
        <f t="shared" si="201"/>
        <v>Jun</v>
      </c>
      <c r="W1827">
        <f t="shared" si="202"/>
        <v>2013</v>
      </c>
    </row>
    <row r="1828" spans="1:23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4">
        <f t="shared" si="196"/>
        <v>41687.923807870371</v>
      </c>
      <c r="J1828">
        <v>1392675017</v>
      </c>
      <c r="K1828" s="12">
        <f t="shared" si="197"/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9">
        <f t="shared" si="198"/>
        <v>101</v>
      </c>
      <c r="R1828" s="11">
        <f t="shared" si="199"/>
        <v>53.157894736842103</v>
      </c>
      <c r="S1828" t="s">
        <v>8327</v>
      </c>
      <c r="T1828" t="s">
        <v>8328</v>
      </c>
      <c r="U1828">
        <f t="shared" si="200"/>
        <v>1</v>
      </c>
      <c r="V1828" t="str">
        <f t="shared" si="201"/>
        <v>Jan</v>
      </c>
      <c r="W1828">
        <f t="shared" si="202"/>
        <v>2014</v>
      </c>
    </row>
    <row r="1829" spans="1:23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4">
        <f t="shared" si="196"/>
        <v>40605.325937499998</v>
      </c>
      <c r="J1829">
        <v>1299138561</v>
      </c>
      <c r="K1829" s="12">
        <f t="shared" si="197"/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9">
        <f t="shared" si="198"/>
        <v>100.66250000000001</v>
      </c>
      <c r="R1829" s="11">
        <f t="shared" si="199"/>
        <v>83.885416666666671</v>
      </c>
      <c r="S1829" t="s">
        <v>8327</v>
      </c>
      <c r="T1829" t="s">
        <v>8328</v>
      </c>
      <c r="U1829">
        <f t="shared" si="200"/>
        <v>1</v>
      </c>
      <c r="V1829" t="str">
        <f t="shared" si="201"/>
        <v>Jan</v>
      </c>
      <c r="W1829">
        <f t="shared" si="202"/>
        <v>2011</v>
      </c>
    </row>
    <row r="1830" spans="1:23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4">
        <f t="shared" si="196"/>
        <v>41768.916666666664</v>
      </c>
      <c r="J1830">
        <v>1399672800</v>
      </c>
      <c r="K1830" s="12">
        <f t="shared" si="197"/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9">
        <f t="shared" si="198"/>
        <v>100.16000000000001</v>
      </c>
      <c r="R1830" s="11">
        <f t="shared" si="199"/>
        <v>417.33333333333331</v>
      </c>
      <c r="S1830" t="s">
        <v>8327</v>
      </c>
      <c r="T1830" t="s">
        <v>8328</v>
      </c>
      <c r="U1830">
        <f t="shared" si="200"/>
        <v>4</v>
      </c>
      <c r="V1830" t="str">
        <f t="shared" si="201"/>
        <v>Apr</v>
      </c>
      <c r="W1830">
        <f t="shared" si="202"/>
        <v>2014</v>
      </c>
    </row>
    <row r="1831" spans="1:23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4">
        <f t="shared" si="196"/>
        <v>40564.916666666664</v>
      </c>
      <c r="J1831">
        <v>1295647200</v>
      </c>
      <c r="K1831" s="12">
        <f t="shared" si="197"/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9">
        <f t="shared" si="198"/>
        <v>166.68333333333334</v>
      </c>
      <c r="R1831" s="11">
        <f t="shared" si="199"/>
        <v>75.765151515151516</v>
      </c>
      <c r="S1831" t="s">
        <v>8327</v>
      </c>
      <c r="T1831" t="s">
        <v>8328</v>
      </c>
      <c r="U1831">
        <f t="shared" si="200"/>
        <v>12</v>
      </c>
      <c r="V1831" t="str">
        <f t="shared" si="201"/>
        <v>Dec</v>
      </c>
      <c r="W1831">
        <f t="shared" si="202"/>
        <v>2010</v>
      </c>
    </row>
    <row r="1832" spans="1:23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4">
        <f t="shared" si="196"/>
        <v>41694.684108796297</v>
      </c>
      <c r="J1832">
        <v>1393259107</v>
      </c>
      <c r="K1832" s="12">
        <f t="shared" si="197"/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9">
        <f t="shared" si="198"/>
        <v>101.53333333333335</v>
      </c>
      <c r="R1832" s="11">
        <f t="shared" si="199"/>
        <v>67.389380530973455</v>
      </c>
      <c r="S1832" t="s">
        <v>8327</v>
      </c>
      <c r="T1832" t="s">
        <v>8328</v>
      </c>
      <c r="U1832">
        <f t="shared" si="200"/>
        <v>1</v>
      </c>
      <c r="V1832" t="str">
        <f t="shared" si="201"/>
        <v>Jan</v>
      </c>
      <c r="W1832">
        <f t="shared" si="202"/>
        <v>2014</v>
      </c>
    </row>
    <row r="1833" spans="1:23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4">
        <f t="shared" si="196"/>
        <v>41041.996099537035</v>
      </c>
      <c r="J1833">
        <v>1336866863</v>
      </c>
      <c r="K1833" s="12">
        <f t="shared" si="197"/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9">
        <f t="shared" si="198"/>
        <v>103</v>
      </c>
      <c r="R1833" s="11">
        <f t="shared" si="199"/>
        <v>73.571428571428569</v>
      </c>
      <c r="S1833" t="s">
        <v>8327</v>
      </c>
      <c r="T1833" t="s">
        <v>8328</v>
      </c>
      <c r="U1833">
        <f t="shared" si="200"/>
        <v>4</v>
      </c>
      <c r="V1833" t="str">
        <f t="shared" si="201"/>
        <v>Apr</v>
      </c>
      <c r="W1833">
        <f t="shared" si="202"/>
        <v>2012</v>
      </c>
    </row>
    <row r="1834" spans="1:23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4">
        <f t="shared" si="196"/>
        <v>40606.539664351854</v>
      </c>
      <c r="J1834">
        <v>1299243427</v>
      </c>
      <c r="K1834" s="12">
        <f t="shared" si="197"/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9">
        <f t="shared" si="198"/>
        <v>142.85714285714286</v>
      </c>
      <c r="R1834" s="11">
        <f t="shared" si="199"/>
        <v>25</v>
      </c>
      <c r="S1834" t="s">
        <v>8327</v>
      </c>
      <c r="T1834" t="s">
        <v>8328</v>
      </c>
      <c r="U1834">
        <f t="shared" si="200"/>
        <v>2</v>
      </c>
      <c r="V1834" t="str">
        <f t="shared" si="201"/>
        <v>Feb</v>
      </c>
      <c r="W1834">
        <f t="shared" si="202"/>
        <v>2011</v>
      </c>
    </row>
    <row r="1835" spans="1:23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4">
        <f t="shared" si="196"/>
        <v>41335.332638888889</v>
      </c>
      <c r="J1835">
        <v>1362211140</v>
      </c>
      <c r="K1835" s="12">
        <f t="shared" si="197"/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9">
        <f t="shared" si="198"/>
        <v>262.5</v>
      </c>
      <c r="R1835" s="11">
        <f t="shared" si="199"/>
        <v>42</v>
      </c>
      <c r="S1835" t="s">
        <v>8327</v>
      </c>
      <c r="T1835" t="s">
        <v>8328</v>
      </c>
      <c r="U1835">
        <f t="shared" si="200"/>
        <v>1</v>
      </c>
      <c r="V1835" t="str">
        <f t="shared" si="201"/>
        <v>Jan</v>
      </c>
      <c r="W1835">
        <f t="shared" si="202"/>
        <v>2013</v>
      </c>
    </row>
    <row r="1836" spans="1:23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4">
        <f t="shared" si="196"/>
        <v>42028.964062500003</v>
      </c>
      <c r="J1836">
        <v>1422140895</v>
      </c>
      <c r="K1836" s="12">
        <f t="shared" si="197"/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9">
        <f t="shared" si="198"/>
        <v>118.05000000000001</v>
      </c>
      <c r="R1836" s="11">
        <f t="shared" si="199"/>
        <v>131.16666666666666</v>
      </c>
      <c r="S1836" t="s">
        <v>8327</v>
      </c>
      <c r="T1836" t="s">
        <v>8328</v>
      </c>
      <c r="U1836">
        <f t="shared" si="200"/>
        <v>12</v>
      </c>
      <c r="V1836" t="str">
        <f t="shared" si="201"/>
        <v>Dec</v>
      </c>
      <c r="W1836">
        <f t="shared" si="202"/>
        <v>2014</v>
      </c>
    </row>
    <row r="1837" spans="1:23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4">
        <f t="shared" si="196"/>
        <v>42460.660543981481</v>
      </c>
      <c r="J1837">
        <v>1459439471</v>
      </c>
      <c r="K1837" s="12">
        <f t="shared" si="197"/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9">
        <f t="shared" si="198"/>
        <v>104</v>
      </c>
      <c r="R1837" s="11">
        <f t="shared" si="199"/>
        <v>47.272727272727273</v>
      </c>
      <c r="S1837" t="s">
        <v>8327</v>
      </c>
      <c r="T1837" t="s">
        <v>8328</v>
      </c>
      <c r="U1837">
        <f t="shared" si="200"/>
        <v>3</v>
      </c>
      <c r="V1837" t="str">
        <f t="shared" si="201"/>
        <v>Mar</v>
      </c>
      <c r="W1837">
        <f t="shared" si="202"/>
        <v>2016</v>
      </c>
    </row>
    <row r="1838" spans="1:23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4">
        <f t="shared" si="196"/>
        <v>41322.809363425928</v>
      </c>
      <c r="J1838">
        <v>1361129129</v>
      </c>
      <c r="K1838" s="12">
        <f t="shared" si="197"/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9">
        <f t="shared" si="198"/>
        <v>200.34</v>
      </c>
      <c r="R1838" s="11">
        <f t="shared" si="199"/>
        <v>182.12727272727273</v>
      </c>
      <c r="S1838" t="s">
        <v>8327</v>
      </c>
      <c r="T1838" t="s">
        <v>8328</v>
      </c>
      <c r="U1838">
        <f t="shared" si="200"/>
        <v>1</v>
      </c>
      <c r="V1838" t="str">
        <f t="shared" si="201"/>
        <v>Jan</v>
      </c>
      <c r="W1838">
        <f t="shared" si="202"/>
        <v>2013</v>
      </c>
    </row>
    <row r="1839" spans="1:23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4">
        <f t="shared" si="196"/>
        <v>40986.006192129629</v>
      </c>
      <c r="J1839">
        <v>1332029335</v>
      </c>
      <c r="K1839" s="12">
        <f t="shared" si="197"/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9">
        <f t="shared" si="198"/>
        <v>306.83333333333331</v>
      </c>
      <c r="R1839" s="11">
        <f t="shared" si="199"/>
        <v>61.366666666666667</v>
      </c>
      <c r="S1839" t="s">
        <v>8327</v>
      </c>
      <c r="T1839" t="s">
        <v>8328</v>
      </c>
      <c r="U1839">
        <f t="shared" si="200"/>
        <v>1</v>
      </c>
      <c r="V1839" t="str">
        <f t="shared" si="201"/>
        <v>Jan</v>
      </c>
      <c r="W1839">
        <f t="shared" si="202"/>
        <v>2012</v>
      </c>
    </row>
    <row r="1840" spans="1:23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4">
        <f t="shared" si="196"/>
        <v>40817.125</v>
      </c>
      <c r="J1840">
        <v>1317438000</v>
      </c>
      <c r="K1840" s="12">
        <f t="shared" si="197"/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9">
        <f t="shared" si="198"/>
        <v>100.149</v>
      </c>
      <c r="R1840" s="11">
        <f t="shared" si="199"/>
        <v>35.767499999999998</v>
      </c>
      <c r="S1840" t="s">
        <v>8327</v>
      </c>
      <c r="T1840" t="s">
        <v>8328</v>
      </c>
      <c r="U1840">
        <f t="shared" si="200"/>
        <v>9</v>
      </c>
      <c r="V1840" t="str">
        <f t="shared" si="201"/>
        <v>Sep</v>
      </c>
      <c r="W1840">
        <f t="shared" si="202"/>
        <v>2011</v>
      </c>
    </row>
    <row r="1841" spans="1:23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4">
        <f t="shared" si="196"/>
        <v>42644.722013888888</v>
      </c>
      <c r="J1841">
        <v>1475342382</v>
      </c>
      <c r="K1841" s="12">
        <f t="shared" si="197"/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9">
        <f t="shared" si="198"/>
        <v>205.29999999999998</v>
      </c>
      <c r="R1841" s="11">
        <f t="shared" si="199"/>
        <v>45.62222222222222</v>
      </c>
      <c r="S1841" t="s">
        <v>8327</v>
      </c>
      <c r="T1841" t="s">
        <v>8328</v>
      </c>
      <c r="U1841">
        <f t="shared" si="200"/>
        <v>9</v>
      </c>
      <c r="V1841" t="str">
        <f t="shared" si="201"/>
        <v>Sep</v>
      </c>
      <c r="W1841">
        <f t="shared" si="202"/>
        <v>2016</v>
      </c>
    </row>
    <row r="1842" spans="1:23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4">
        <f t="shared" si="196"/>
        <v>41401.207638888889</v>
      </c>
      <c r="J1842">
        <v>1367902740</v>
      </c>
      <c r="K1842" s="12">
        <f t="shared" si="197"/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9">
        <f t="shared" si="198"/>
        <v>108.88888888888889</v>
      </c>
      <c r="R1842" s="11">
        <f t="shared" si="199"/>
        <v>75.384615384615387</v>
      </c>
      <c r="S1842" t="s">
        <v>8327</v>
      </c>
      <c r="T1842" t="s">
        <v>8328</v>
      </c>
      <c r="U1842">
        <f t="shared" si="200"/>
        <v>4</v>
      </c>
      <c r="V1842" t="str">
        <f t="shared" si="201"/>
        <v>Apr</v>
      </c>
      <c r="W1842">
        <f t="shared" si="202"/>
        <v>2013</v>
      </c>
    </row>
    <row r="1843" spans="1:23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4">
        <f t="shared" si="196"/>
        <v>41779.207638888889</v>
      </c>
      <c r="J1843">
        <v>1400561940</v>
      </c>
      <c r="K1843" s="12">
        <f t="shared" si="197"/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9">
        <f t="shared" si="198"/>
        <v>101.75</v>
      </c>
      <c r="R1843" s="11">
        <f t="shared" si="199"/>
        <v>50.875</v>
      </c>
      <c r="S1843" t="s">
        <v>8327</v>
      </c>
      <c r="T1843" t="s">
        <v>8328</v>
      </c>
      <c r="U1843">
        <f t="shared" si="200"/>
        <v>4</v>
      </c>
      <c r="V1843" t="str">
        <f t="shared" si="201"/>
        <v>Apr</v>
      </c>
      <c r="W1843">
        <f t="shared" si="202"/>
        <v>2014</v>
      </c>
    </row>
    <row r="1844" spans="1:23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4">
        <f t="shared" si="196"/>
        <v>42065.249305555553</v>
      </c>
      <c r="J1844">
        <v>1425275940</v>
      </c>
      <c r="K1844" s="12">
        <f t="shared" si="197"/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9">
        <f t="shared" si="198"/>
        <v>125.25</v>
      </c>
      <c r="R1844" s="11">
        <f t="shared" si="199"/>
        <v>119.28571428571429</v>
      </c>
      <c r="S1844" t="s">
        <v>8327</v>
      </c>
      <c r="T1844" t="s">
        <v>8328</v>
      </c>
      <c r="U1844">
        <f t="shared" si="200"/>
        <v>1</v>
      </c>
      <c r="V1844" t="str">
        <f t="shared" si="201"/>
        <v>Jan</v>
      </c>
      <c r="W1844">
        <f t="shared" si="202"/>
        <v>2015</v>
      </c>
    </row>
    <row r="1845" spans="1:23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4">
        <f t="shared" si="196"/>
        <v>40594.994837962964</v>
      </c>
      <c r="J1845">
        <v>1298245954</v>
      </c>
      <c r="K1845" s="12">
        <f t="shared" si="197"/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9">
        <f t="shared" si="198"/>
        <v>124.0061</v>
      </c>
      <c r="R1845" s="11">
        <f t="shared" si="199"/>
        <v>92.541865671641801</v>
      </c>
      <c r="S1845" t="s">
        <v>8327</v>
      </c>
      <c r="T1845" t="s">
        <v>8328</v>
      </c>
      <c r="U1845">
        <f t="shared" si="200"/>
        <v>1</v>
      </c>
      <c r="V1845" t="str">
        <f t="shared" si="201"/>
        <v>Jan</v>
      </c>
      <c r="W1845">
        <f t="shared" si="202"/>
        <v>2011</v>
      </c>
    </row>
    <row r="1846" spans="1:23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4">
        <f t="shared" si="196"/>
        <v>40705.125</v>
      </c>
      <c r="J1846">
        <v>1307761200</v>
      </c>
      <c r="K1846" s="12">
        <f t="shared" si="197"/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9">
        <f t="shared" si="198"/>
        <v>101.4</v>
      </c>
      <c r="R1846" s="11">
        <f t="shared" si="199"/>
        <v>76.05</v>
      </c>
      <c r="S1846" t="s">
        <v>8327</v>
      </c>
      <c r="T1846" t="s">
        <v>8328</v>
      </c>
      <c r="U1846">
        <f t="shared" si="200"/>
        <v>5</v>
      </c>
      <c r="V1846" t="str">
        <f t="shared" si="201"/>
        <v>May</v>
      </c>
      <c r="W1846">
        <f t="shared" si="202"/>
        <v>2011</v>
      </c>
    </row>
    <row r="1847" spans="1:23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4">
        <f t="shared" si="196"/>
        <v>42538.204861111109</v>
      </c>
      <c r="J1847">
        <v>1466139300</v>
      </c>
      <c r="K1847" s="12">
        <f t="shared" si="197"/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9">
        <f t="shared" si="198"/>
        <v>100</v>
      </c>
      <c r="R1847" s="11">
        <f t="shared" si="199"/>
        <v>52.631578947368418</v>
      </c>
      <c r="S1847" t="s">
        <v>8327</v>
      </c>
      <c r="T1847" t="s">
        <v>8328</v>
      </c>
      <c r="U1847">
        <f t="shared" si="200"/>
        <v>6</v>
      </c>
      <c r="V1847" t="str">
        <f t="shared" si="201"/>
        <v>Jun</v>
      </c>
      <c r="W1847">
        <f t="shared" si="202"/>
        <v>2016</v>
      </c>
    </row>
    <row r="1848" spans="1:23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4">
        <f t="shared" si="196"/>
        <v>41258.650196759263</v>
      </c>
      <c r="J1848">
        <v>1355585777</v>
      </c>
      <c r="K1848" s="12">
        <f t="shared" si="197"/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9">
        <f t="shared" si="198"/>
        <v>137.92666666666668</v>
      </c>
      <c r="R1848" s="11">
        <f t="shared" si="199"/>
        <v>98.990430622009569</v>
      </c>
      <c r="S1848" t="s">
        <v>8327</v>
      </c>
      <c r="T1848" t="s">
        <v>8328</v>
      </c>
      <c r="U1848">
        <f t="shared" si="200"/>
        <v>11</v>
      </c>
      <c r="V1848" t="str">
        <f t="shared" si="201"/>
        <v>Nov</v>
      </c>
      <c r="W1848">
        <f t="shared" si="202"/>
        <v>2012</v>
      </c>
    </row>
    <row r="1849" spans="1:23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4">
        <f t="shared" si="196"/>
        <v>42115.236481481479</v>
      </c>
      <c r="J1849">
        <v>1429594832</v>
      </c>
      <c r="K1849" s="12">
        <f t="shared" si="197"/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9">
        <f t="shared" si="198"/>
        <v>120.88000000000001</v>
      </c>
      <c r="R1849" s="11">
        <f t="shared" si="199"/>
        <v>79.526315789473685</v>
      </c>
      <c r="S1849" t="s">
        <v>8327</v>
      </c>
      <c r="T1849" t="s">
        <v>8328</v>
      </c>
      <c r="U1849">
        <f t="shared" si="200"/>
        <v>3</v>
      </c>
      <c r="V1849" t="str">
        <f t="shared" si="201"/>
        <v>Mar</v>
      </c>
      <c r="W1849">
        <f t="shared" si="202"/>
        <v>2015</v>
      </c>
    </row>
    <row r="1850" spans="1:23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4">
        <f t="shared" si="196"/>
        <v>40755.290972222225</v>
      </c>
      <c r="J1850">
        <v>1312095540</v>
      </c>
      <c r="K1850" s="12">
        <f t="shared" si="197"/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9">
        <f t="shared" si="198"/>
        <v>107.36666666666667</v>
      </c>
      <c r="R1850" s="11">
        <f t="shared" si="199"/>
        <v>134.20833333333334</v>
      </c>
      <c r="S1850" t="s">
        <v>8327</v>
      </c>
      <c r="T1850" t="s">
        <v>8328</v>
      </c>
      <c r="U1850">
        <f t="shared" si="200"/>
        <v>5</v>
      </c>
      <c r="V1850" t="str">
        <f t="shared" si="201"/>
        <v>May</v>
      </c>
      <c r="W1850">
        <f t="shared" si="202"/>
        <v>2011</v>
      </c>
    </row>
    <row r="1851" spans="1:23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4">
        <f t="shared" si="196"/>
        <v>41199.845590277779</v>
      </c>
      <c r="J1851">
        <v>1350505059</v>
      </c>
      <c r="K1851" s="12">
        <f t="shared" si="197"/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9">
        <f t="shared" si="198"/>
        <v>100.33333333333334</v>
      </c>
      <c r="R1851" s="11">
        <f t="shared" si="199"/>
        <v>37.625</v>
      </c>
      <c r="S1851" t="s">
        <v>8327</v>
      </c>
      <c r="T1851" t="s">
        <v>8328</v>
      </c>
      <c r="U1851">
        <f t="shared" si="200"/>
        <v>9</v>
      </c>
      <c r="V1851" t="str">
        <f t="shared" si="201"/>
        <v>Sep</v>
      </c>
      <c r="W1851">
        <f t="shared" si="202"/>
        <v>2012</v>
      </c>
    </row>
    <row r="1852" spans="1:23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4">
        <f t="shared" si="196"/>
        <v>41830.959490740745</v>
      </c>
      <c r="J1852">
        <v>1405033300</v>
      </c>
      <c r="K1852" s="12">
        <f t="shared" si="197"/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9">
        <f t="shared" si="198"/>
        <v>101.52222222222223</v>
      </c>
      <c r="R1852" s="11">
        <f t="shared" si="199"/>
        <v>51.044692737430168</v>
      </c>
      <c r="S1852" t="s">
        <v>8327</v>
      </c>
      <c r="T1852" t="s">
        <v>8328</v>
      </c>
      <c r="U1852">
        <f t="shared" si="200"/>
        <v>6</v>
      </c>
      <c r="V1852" t="str">
        <f t="shared" si="201"/>
        <v>Jun</v>
      </c>
      <c r="W1852">
        <f t="shared" si="202"/>
        <v>2014</v>
      </c>
    </row>
    <row r="1853" spans="1:23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4">
        <f t="shared" si="196"/>
        <v>41848.041666666664</v>
      </c>
      <c r="J1853">
        <v>1406509200</v>
      </c>
      <c r="K1853" s="12">
        <f t="shared" si="197"/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9">
        <f t="shared" si="198"/>
        <v>100.07692307692308</v>
      </c>
      <c r="R1853" s="11">
        <f t="shared" si="199"/>
        <v>50.03846153846154</v>
      </c>
      <c r="S1853" t="s">
        <v>8327</v>
      </c>
      <c r="T1853" t="s">
        <v>8328</v>
      </c>
      <c r="U1853">
        <f t="shared" si="200"/>
        <v>7</v>
      </c>
      <c r="V1853" t="str">
        <f t="shared" si="201"/>
        <v>Jul</v>
      </c>
      <c r="W1853">
        <f t="shared" si="202"/>
        <v>2014</v>
      </c>
    </row>
    <row r="1854" spans="1:23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4">
        <f t="shared" si="196"/>
        <v>42119</v>
      </c>
      <c r="J1854">
        <v>1429920000</v>
      </c>
      <c r="K1854" s="12">
        <f t="shared" si="197"/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9">
        <f t="shared" si="198"/>
        <v>116.96666666666667</v>
      </c>
      <c r="R1854" s="11">
        <f t="shared" si="199"/>
        <v>133.93129770992365</v>
      </c>
      <c r="S1854" t="s">
        <v>8327</v>
      </c>
      <c r="T1854" t="s">
        <v>8328</v>
      </c>
      <c r="U1854">
        <f t="shared" si="200"/>
        <v>3</v>
      </c>
      <c r="V1854" t="str">
        <f t="shared" si="201"/>
        <v>Mar</v>
      </c>
      <c r="W1854">
        <f t="shared" si="202"/>
        <v>2015</v>
      </c>
    </row>
    <row r="1855" spans="1:23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4">
        <f t="shared" si="196"/>
        <v>41227.102048611108</v>
      </c>
      <c r="J1855">
        <v>1352860017</v>
      </c>
      <c r="K1855" s="12">
        <f t="shared" si="197"/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9">
        <f t="shared" si="198"/>
        <v>101.875</v>
      </c>
      <c r="R1855" s="11">
        <f t="shared" si="199"/>
        <v>58.214285714285715</v>
      </c>
      <c r="S1855" t="s">
        <v>8327</v>
      </c>
      <c r="T1855" t="s">
        <v>8328</v>
      </c>
      <c r="U1855">
        <f t="shared" si="200"/>
        <v>9</v>
      </c>
      <c r="V1855" t="str">
        <f t="shared" si="201"/>
        <v>Sep</v>
      </c>
      <c r="W1855">
        <f t="shared" si="202"/>
        <v>2012</v>
      </c>
    </row>
    <row r="1856" spans="1:23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4">
        <f t="shared" si="196"/>
        <v>41418.021261574075</v>
      </c>
      <c r="J1856">
        <v>1369355437</v>
      </c>
      <c r="K1856" s="12">
        <f t="shared" si="197"/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9">
        <f t="shared" si="198"/>
        <v>102.12366666666665</v>
      </c>
      <c r="R1856" s="11">
        <f t="shared" si="199"/>
        <v>88.037643678160919</v>
      </c>
      <c r="S1856" t="s">
        <v>8327</v>
      </c>
      <c r="T1856" t="s">
        <v>8328</v>
      </c>
      <c r="U1856">
        <f t="shared" si="200"/>
        <v>4</v>
      </c>
      <c r="V1856" t="str">
        <f t="shared" si="201"/>
        <v>Apr</v>
      </c>
      <c r="W1856">
        <f t="shared" si="202"/>
        <v>2013</v>
      </c>
    </row>
    <row r="1857" spans="1:23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4">
        <f t="shared" si="196"/>
        <v>41645.538657407407</v>
      </c>
      <c r="J1857">
        <v>1389012940</v>
      </c>
      <c r="K1857" s="12">
        <f t="shared" si="197"/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9">
        <f t="shared" si="198"/>
        <v>154.05897142857143</v>
      </c>
      <c r="R1857" s="11">
        <f t="shared" si="199"/>
        <v>70.576753926701571</v>
      </c>
      <c r="S1857" t="s">
        <v>8327</v>
      </c>
      <c r="T1857" t="s">
        <v>8328</v>
      </c>
      <c r="U1857">
        <f t="shared" si="200"/>
        <v>11</v>
      </c>
      <c r="V1857" t="str">
        <f t="shared" si="201"/>
        <v>Nov</v>
      </c>
      <c r="W1857">
        <f t="shared" si="202"/>
        <v>2013</v>
      </c>
    </row>
    <row r="1858" spans="1:23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4">
        <f t="shared" si="196"/>
        <v>41838.854999999996</v>
      </c>
      <c r="J1858">
        <v>1405715472</v>
      </c>
      <c r="K1858" s="12">
        <f t="shared" si="197"/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9">
        <f t="shared" si="198"/>
        <v>101.25</v>
      </c>
      <c r="R1858" s="11">
        <f t="shared" si="199"/>
        <v>53.289473684210527</v>
      </c>
      <c r="S1858" t="s">
        <v>8327</v>
      </c>
      <c r="T1858" t="s">
        <v>8328</v>
      </c>
      <c r="U1858">
        <f t="shared" si="200"/>
        <v>6</v>
      </c>
      <c r="V1858" t="str">
        <f t="shared" si="201"/>
        <v>Jun</v>
      </c>
      <c r="W1858">
        <f t="shared" si="202"/>
        <v>2014</v>
      </c>
    </row>
    <row r="1859" spans="1:23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4">
        <f t="shared" ref="I1859:I1922" si="203">(((J1859/60)/60)/24)+DATE(1970,1,1)</f>
        <v>41894.76866898148</v>
      </c>
      <c r="J1859">
        <v>1410546413</v>
      </c>
      <c r="K1859" s="12">
        <f t="shared" ref="K1859:K1922" si="204">(((L1859/60)/60)/24)+DATE(1970,1,1)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9">
        <f t="shared" ref="Q1859:Q1922" si="205">(E1859/D1859)*100</f>
        <v>100</v>
      </c>
      <c r="R1859" s="11">
        <f t="shared" ref="R1859:R1922" si="206">E1859/N1859</f>
        <v>136.36363636363637</v>
      </c>
      <c r="S1859" t="s">
        <v>8327</v>
      </c>
      <c r="T1859" t="s">
        <v>8328</v>
      </c>
      <c r="U1859">
        <f t="shared" ref="U1859:U1922" si="207">MONTH(K1859)</f>
        <v>8</v>
      </c>
      <c r="V1859" t="str">
        <f t="shared" ref="V1859:V1922" si="208">TEXT(U1859*29, "mmm")</f>
        <v>Aug</v>
      </c>
      <c r="W1859">
        <f t="shared" ref="W1859:W1922" si="209">YEAR(K1859)</f>
        <v>2014</v>
      </c>
    </row>
    <row r="1860" spans="1:23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4">
        <f t="shared" si="203"/>
        <v>40893.242141203707</v>
      </c>
      <c r="J1860">
        <v>1324014521</v>
      </c>
      <c r="K1860" s="12">
        <f t="shared" si="204"/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9">
        <f t="shared" si="205"/>
        <v>108.74800874800874</v>
      </c>
      <c r="R1860" s="11">
        <f t="shared" si="206"/>
        <v>40.547315436241611</v>
      </c>
      <c r="S1860" t="s">
        <v>8327</v>
      </c>
      <c r="T1860" t="s">
        <v>8328</v>
      </c>
      <c r="U1860">
        <f t="shared" si="207"/>
        <v>10</v>
      </c>
      <c r="V1860" t="str">
        <f t="shared" si="208"/>
        <v>Oct</v>
      </c>
      <c r="W1860">
        <f t="shared" si="209"/>
        <v>2011</v>
      </c>
    </row>
    <row r="1861" spans="1:23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4">
        <f t="shared" si="203"/>
        <v>40808.770011574074</v>
      </c>
      <c r="J1861">
        <v>1316716129</v>
      </c>
      <c r="K1861" s="12">
        <f t="shared" si="204"/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9">
        <f t="shared" si="205"/>
        <v>131.83333333333334</v>
      </c>
      <c r="R1861" s="11">
        <f t="shared" si="206"/>
        <v>70.625</v>
      </c>
      <c r="S1861" t="s">
        <v>8327</v>
      </c>
      <c r="T1861" t="s">
        <v>8328</v>
      </c>
      <c r="U1861">
        <f t="shared" si="207"/>
        <v>8</v>
      </c>
      <c r="V1861" t="str">
        <f t="shared" si="208"/>
        <v>Aug</v>
      </c>
      <c r="W1861">
        <f t="shared" si="209"/>
        <v>2011</v>
      </c>
    </row>
    <row r="1862" spans="1:23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4">
        <f t="shared" si="203"/>
        <v>41676.709305555552</v>
      </c>
      <c r="J1862">
        <v>1391706084</v>
      </c>
      <c r="K1862" s="12">
        <f t="shared" si="204"/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9">
        <f t="shared" si="205"/>
        <v>133.46666666666667</v>
      </c>
      <c r="R1862" s="11">
        <f t="shared" si="206"/>
        <v>52.684210526315788</v>
      </c>
      <c r="S1862" t="s">
        <v>8327</v>
      </c>
      <c r="T1862" t="s">
        <v>8328</v>
      </c>
      <c r="U1862">
        <f t="shared" si="207"/>
        <v>1</v>
      </c>
      <c r="V1862" t="str">
        <f t="shared" si="208"/>
        <v>Jan</v>
      </c>
      <c r="W1862">
        <f t="shared" si="209"/>
        <v>2014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4">
        <f t="shared" si="203"/>
        <v>42030.300243055557</v>
      </c>
      <c r="J1863">
        <v>1422256341</v>
      </c>
      <c r="K1863" s="12">
        <f t="shared" si="204"/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9">
        <f t="shared" si="205"/>
        <v>0</v>
      </c>
      <c r="R1863" s="11" t="e">
        <f t="shared" si="206"/>
        <v>#DIV/0!</v>
      </c>
      <c r="S1863" t="s">
        <v>8335</v>
      </c>
      <c r="T1863" t="s">
        <v>8337</v>
      </c>
      <c r="U1863">
        <f t="shared" si="207"/>
        <v>12</v>
      </c>
      <c r="V1863" t="str">
        <f t="shared" si="208"/>
        <v>Dec</v>
      </c>
      <c r="W1863">
        <f t="shared" si="209"/>
        <v>2014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4">
        <f t="shared" si="203"/>
        <v>42802.3125</v>
      </c>
      <c r="J1864">
        <v>1488958200</v>
      </c>
      <c r="K1864" s="12">
        <f t="shared" si="204"/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9">
        <f t="shared" si="205"/>
        <v>8.0833333333333321</v>
      </c>
      <c r="R1864" s="11">
        <f t="shared" si="206"/>
        <v>90.9375</v>
      </c>
      <c r="S1864" t="s">
        <v>8335</v>
      </c>
      <c r="T1864" t="s">
        <v>8337</v>
      </c>
      <c r="U1864">
        <f t="shared" si="207"/>
        <v>1</v>
      </c>
      <c r="V1864" t="str">
        <f t="shared" si="208"/>
        <v>Jan</v>
      </c>
      <c r="W1864">
        <f t="shared" si="209"/>
        <v>2017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4">
        <f t="shared" si="203"/>
        <v>41802.797280092593</v>
      </c>
      <c r="J1865">
        <v>1402600085</v>
      </c>
      <c r="K1865" s="12">
        <f t="shared" si="204"/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9">
        <f t="shared" si="205"/>
        <v>0.4</v>
      </c>
      <c r="R1865" s="11">
        <f t="shared" si="206"/>
        <v>5</v>
      </c>
      <c r="S1865" t="s">
        <v>8335</v>
      </c>
      <c r="T1865" t="s">
        <v>8337</v>
      </c>
      <c r="U1865">
        <f t="shared" si="207"/>
        <v>5</v>
      </c>
      <c r="V1865" t="str">
        <f t="shared" si="208"/>
        <v>May</v>
      </c>
      <c r="W1865">
        <f t="shared" si="209"/>
        <v>2014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4">
        <f t="shared" si="203"/>
        <v>41763.716435185182</v>
      </c>
      <c r="J1866">
        <v>1399223500</v>
      </c>
      <c r="K1866" s="12">
        <f t="shared" si="204"/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9">
        <f t="shared" si="205"/>
        <v>42.892307692307689</v>
      </c>
      <c r="R1866" s="11">
        <f t="shared" si="206"/>
        <v>58.083333333333336</v>
      </c>
      <c r="S1866" t="s">
        <v>8335</v>
      </c>
      <c r="T1866" t="s">
        <v>8337</v>
      </c>
      <c r="U1866">
        <f t="shared" si="207"/>
        <v>4</v>
      </c>
      <c r="V1866" t="str">
        <f t="shared" si="208"/>
        <v>Apr</v>
      </c>
      <c r="W1866">
        <f t="shared" si="209"/>
        <v>2014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4">
        <f t="shared" si="203"/>
        <v>42680.409108796302</v>
      </c>
      <c r="J1867">
        <v>1478425747</v>
      </c>
      <c r="K1867" s="12">
        <f t="shared" si="204"/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9">
        <f t="shared" si="205"/>
        <v>3.6363636363636364E-3</v>
      </c>
      <c r="R1867" s="11">
        <f t="shared" si="206"/>
        <v>2</v>
      </c>
      <c r="S1867" t="s">
        <v>8335</v>
      </c>
      <c r="T1867" t="s">
        <v>8337</v>
      </c>
      <c r="U1867">
        <f t="shared" si="207"/>
        <v>10</v>
      </c>
      <c r="V1867" t="str">
        <f t="shared" si="208"/>
        <v>Oct</v>
      </c>
      <c r="W1867">
        <f t="shared" si="209"/>
        <v>2016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4">
        <f t="shared" si="203"/>
        <v>42795.166666666672</v>
      </c>
      <c r="J1868">
        <v>1488340800</v>
      </c>
      <c r="K1868" s="12">
        <f t="shared" si="204"/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9">
        <f t="shared" si="205"/>
        <v>0.5</v>
      </c>
      <c r="R1868" s="11">
        <f t="shared" si="206"/>
        <v>62.5</v>
      </c>
      <c r="S1868" t="s">
        <v>8335</v>
      </c>
      <c r="T1868" t="s">
        <v>8337</v>
      </c>
      <c r="U1868">
        <f t="shared" si="207"/>
        <v>1</v>
      </c>
      <c r="V1868" t="str">
        <f t="shared" si="208"/>
        <v>Jan</v>
      </c>
      <c r="W1868">
        <f t="shared" si="209"/>
        <v>2017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4">
        <f t="shared" si="203"/>
        <v>42679.924907407403</v>
      </c>
      <c r="J1869">
        <v>1478383912</v>
      </c>
      <c r="K1869" s="12">
        <f t="shared" si="204"/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9">
        <f t="shared" si="205"/>
        <v>0.05</v>
      </c>
      <c r="R1869" s="11">
        <f t="shared" si="206"/>
        <v>10</v>
      </c>
      <c r="S1869" t="s">
        <v>8335</v>
      </c>
      <c r="T1869" t="s">
        <v>8337</v>
      </c>
      <c r="U1869">
        <f t="shared" si="207"/>
        <v>10</v>
      </c>
      <c r="V1869" t="str">
        <f t="shared" si="208"/>
        <v>Oct</v>
      </c>
      <c r="W1869">
        <f t="shared" si="209"/>
        <v>2016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4">
        <f t="shared" si="203"/>
        <v>42353.332638888889</v>
      </c>
      <c r="J1870">
        <v>1450166340</v>
      </c>
      <c r="K1870" s="12">
        <f t="shared" si="204"/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9">
        <f t="shared" si="205"/>
        <v>4.8680000000000003</v>
      </c>
      <c r="R1870" s="11">
        <f t="shared" si="206"/>
        <v>71.588235294117652</v>
      </c>
      <c r="S1870" t="s">
        <v>8335</v>
      </c>
      <c r="T1870" t="s">
        <v>8337</v>
      </c>
      <c r="U1870">
        <f t="shared" si="207"/>
        <v>11</v>
      </c>
      <c r="V1870" t="str">
        <f t="shared" si="208"/>
        <v>Nov</v>
      </c>
      <c r="W1870">
        <f t="shared" si="209"/>
        <v>2015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4">
        <f t="shared" si="203"/>
        <v>42739.002881944441</v>
      </c>
      <c r="J1871">
        <v>1483488249</v>
      </c>
      <c r="K1871" s="12">
        <f t="shared" si="204"/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9">
        <f t="shared" si="205"/>
        <v>0</v>
      </c>
      <c r="R1871" s="11" t="e">
        <f t="shared" si="206"/>
        <v>#DIV/0!</v>
      </c>
      <c r="S1871" t="s">
        <v>8335</v>
      </c>
      <c r="T1871" t="s">
        <v>8337</v>
      </c>
      <c r="U1871">
        <f t="shared" si="207"/>
        <v>12</v>
      </c>
      <c r="V1871" t="str">
        <f t="shared" si="208"/>
        <v>Dec</v>
      </c>
      <c r="W1871">
        <f t="shared" si="209"/>
        <v>2016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4">
        <f t="shared" si="203"/>
        <v>42400.178472222222</v>
      </c>
      <c r="J1872">
        <v>1454213820</v>
      </c>
      <c r="K1872" s="12">
        <f t="shared" si="204"/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9">
        <f t="shared" si="205"/>
        <v>10.314285714285715</v>
      </c>
      <c r="R1872" s="11">
        <f t="shared" si="206"/>
        <v>32.81818181818182</v>
      </c>
      <c r="S1872" t="s">
        <v>8335</v>
      </c>
      <c r="T1872" t="s">
        <v>8337</v>
      </c>
      <c r="U1872">
        <f t="shared" si="207"/>
        <v>1</v>
      </c>
      <c r="V1872" t="str">
        <f t="shared" si="208"/>
        <v>Jan</v>
      </c>
      <c r="W1872">
        <f t="shared" si="209"/>
        <v>2016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4">
        <f t="shared" si="203"/>
        <v>41963.825243055559</v>
      </c>
      <c r="J1873">
        <v>1416512901</v>
      </c>
      <c r="K1873" s="12">
        <f t="shared" si="204"/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9">
        <f t="shared" si="205"/>
        <v>71.784615384615378</v>
      </c>
      <c r="R1873" s="11">
        <f t="shared" si="206"/>
        <v>49.11578947368421</v>
      </c>
      <c r="S1873" t="s">
        <v>8335</v>
      </c>
      <c r="T1873" t="s">
        <v>8337</v>
      </c>
      <c r="U1873">
        <f t="shared" si="207"/>
        <v>10</v>
      </c>
      <c r="V1873" t="str">
        <f t="shared" si="208"/>
        <v>Oct</v>
      </c>
      <c r="W1873">
        <f t="shared" si="209"/>
        <v>2014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4">
        <f t="shared" si="203"/>
        <v>42185.129652777774</v>
      </c>
      <c r="J1874">
        <v>1435633602</v>
      </c>
      <c r="K1874" s="12">
        <f t="shared" si="204"/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9">
        <f t="shared" si="205"/>
        <v>1.06</v>
      </c>
      <c r="R1874" s="11">
        <f t="shared" si="206"/>
        <v>16.307692307692307</v>
      </c>
      <c r="S1874" t="s">
        <v>8335</v>
      </c>
      <c r="T1874" t="s">
        <v>8337</v>
      </c>
      <c r="U1874">
        <f t="shared" si="207"/>
        <v>5</v>
      </c>
      <c r="V1874" t="str">
        <f t="shared" si="208"/>
        <v>May</v>
      </c>
      <c r="W1874">
        <f t="shared" si="209"/>
        <v>2015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4">
        <f t="shared" si="203"/>
        <v>42193.697916666672</v>
      </c>
      <c r="J1875">
        <v>1436373900</v>
      </c>
      <c r="K1875" s="12">
        <f t="shared" si="204"/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9">
        <f t="shared" si="205"/>
        <v>0.44999999999999996</v>
      </c>
      <c r="R1875" s="11">
        <f t="shared" si="206"/>
        <v>18</v>
      </c>
      <c r="S1875" t="s">
        <v>8335</v>
      </c>
      <c r="T1875" t="s">
        <v>8337</v>
      </c>
      <c r="U1875">
        <f t="shared" si="207"/>
        <v>6</v>
      </c>
      <c r="V1875" t="str">
        <f t="shared" si="208"/>
        <v>Jun</v>
      </c>
      <c r="W1875">
        <f t="shared" si="209"/>
        <v>2015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4">
        <f t="shared" si="203"/>
        <v>42549.969131944439</v>
      </c>
      <c r="J1876">
        <v>1467155733</v>
      </c>
      <c r="K1876" s="12">
        <f t="shared" si="204"/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9">
        <f t="shared" si="205"/>
        <v>1.6250000000000001E-2</v>
      </c>
      <c r="R1876" s="11">
        <f t="shared" si="206"/>
        <v>13</v>
      </c>
      <c r="S1876" t="s">
        <v>8335</v>
      </c>
      <c r="T1876" t="s">
        <v>8337</v>
      </c>
      <c r="U1876">
        <f t="shared" si="207"/>
        <v>6</v>
      </c>
      <c r="V1876" t="str">
        <f t="shared" si="208"/>
        <v>Jun</v>
      </c>
      <c r="W1876">
        <f t="shared" si="209"/>
        <v>2016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4">
        <f t="shared" si="203"/>
        <v>42588.899398148147</v>
      </c>
      <c r="J1877">
        <v>1470519308</v>
      </c>
      <c r="K1877" s="12">
        <f t="shared" si="204"/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9">
        <f t="shared" si="205"/>
        <v>0.51</v>
      </c>
      <c r="R1877" s="11">
        <f t="shared" si="206"/>
        <v>17</v>
      </c>
      <c r="S1877" t="s">
        <v>8335</v>
      </c>
      <c r="T1877" t="s">
        <v>8337</v>
      </c>
      <c r="U1877">
        <f t="shared" si="207"/>
        <v>6</v>
      </c>
      <c r="V1877" t="str">
        <f t="shared" si="208"/>
        <v>Jun</v>
      </c>
      <c r="W1877">
        <f t="shared" si="209"/>
        <v>2016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4">
        <f t="shared" si="203"/>
        <v>41806.284780092588</v>
      </c>
      <c r="J1878">
        <v>1402901405</v>
      </c>
      <c r="K1878" s="12">
        <f t="shared" si="204"/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9">
        <f t="shared" si="205"/>
        <v>0</v>
      </c>
      <c r="R1878" s="11" t="e">
        <f t="shared" si="206"/>
        <v>#DIV/0!</v>
      </c>
      <c r="S1878" t="s">
        <v>8335</v>
      </c>
      <c r="T1878" t="s">
        <v>8337</v>
      </c>
      <c r="U1878">
        <f t="shared" si="207"/>
        <v>5</v>
      </c>
      <c r="V1878" t="str">
        <f t="shared" si="208"/>
        <v>May</v>
      </c>
      <c r="W1878">
        <f t="shared" si="209"/>
        <v>2014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4">
        <f t="shared" si="203"/>
        <v>42064.029224537036</v>
      </c>
      <c r="J1879">
        <v>1425170525</v>
      </c>
      <c r="K1879" s="12">
        <f t="shared" si="204"/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9">
        <f t="shared" si="205"/>
        <v>0</v>
      </c>
      <c r="R1879" s="11" t="e">
        <f t="shared" si="206"/>
        <v>#DIV/0!</v>
      </c>
      <c r="S1879" t="s">
        <v>8335</v>
      </c>
      <c r="T1879" t="s">
        <v>8337</v>
      </c>
      <c r="U1879">
        <f t="shared" si="207"/>
        <v>1</v>
      </c>
      <c r="V1879" t="str">
        <f t="shared" si="208"/>
        <v>Jan</v>
      </c>
      <c r="W1879">
        <f t="shared" si="209"/>
        <v>2015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4">
        <f t="shared" si="203"/>
        <v>41803.008738425924</v>
      </c>
      <c r="J1880">
        <v>1402618355</v>
      </c>
      <c r="K1880" s="12">
        <f t="shared" si="204"/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9">
        <f t="shared" si="205"/>
        <v>0</v>
      </c>
      <c r="R1880" s="11" t="e">
        <f t="shared" si="206"/>
        <v>#DIV/0!</v>
      </c>
      <c r="S1880" t="s">
        <v>8335</v>
      </c>
      <c r="T1880" t="s">
        <v>8337</v>
      </c>
      <c r="U1880">
        <f t="shared" si="207"/>
        <v>5</v>
      </c>
      <c r="V1880" t="str">
        <f t="shared" si="208"/>
        <v>May</v>
      </c>
      <c r="W1880">
        <f t="shared" si="209"/>
        <v>2014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4">
        <f t="shared" si="203"/>
        <v>42443.607974537037</v>
      </c>
      <c r="J1881">
        <v>1457966129</v>
      </c>
      <c r="K1881" s="12">
        <f t="shared" si="204"/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9">
        <f t="shared" si="205"/>
        <v>0.12</v>
      </c>
      <c r="R1881" s="11">
        <f t="shared" si="206"/>
        <v>3</v>
      </c>
      <c r="S1881" t="s">
        <v>8335</v>
      </c>
      <c r="T1881" t="s">
        <v>8337</v>
      </c>
      <c r="U1881">
        <f t="shared" si="207"/>
        <v>2</v>
      </c>
      <c r="V1881" t="str">
        <f t="shared" si="208"/>
        <v>Feb</v>
      </c>
      <c r="W1881">
        <f t="shared" si="209"/>
        <v>2016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4">
        <f t="shared" si="203"/>
        <v>42459.525231481486</v>
      </c>
      <c r="J1882">
        <v>1459341380</v>
      </c>
      <c r="K1882" s="12">
        <f t="shared" si="204"/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9">
        <f t="shared" si="205"/>
        <v>20.080000000000002</v>
      </c>
      <c r="R1882" s="11">
        <f t="shared" si="206"/>
        <v>41.833333333333336</v>
      </c>
      <c r="S1882" t="s">
        <v>8335</v>
      </c>
      <c r="T1882" t="s">
        <v>8337</v>
      </c>
      <c r="U1882">
        <f t="shared" si="207"/>
        <v>3</v>
      </c>
      <c r="V1882" t="str">
        <f t="shared" si="208"/>
        <v>Mar</v>
      </c>
      <c r="W1882">
        <f t="shared" si="209"/>
        <v>2016</v>
      </c>
    </row>
    <row r="1883" spans="1:23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4">
        <f t="shared" si="203"/>
        <v>42073.110983796301</v>
      </c>
      <c r="J1883">
        <v>1425955189</v>
      </c>
      <c r="K1883" s="12">
        <f t="shared" si="204"/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9">
        <f t="shared" si="205"/>
        <v>172.68449999999999</v>
      </c>
      <c r="R1883" s="11">
        <f t="shared" si="206"/>
        <v>49.338428571428572</v>
      </c>
      <c r="S1883" t="s">
        <v>8327</v>
      </c>
      <c r="T1883" t="s">
        <v>8331</v>
      </c>
      <c r="U1883">
        <f t="shared" si="207"/>
        <v>2</v>
      </c>
      <c r="V1883" t="str">
        <f t="shared" si="208"/>
        <v>Feb</v>
      </c>
      <c r="W1883">
        <f t="shared" si="209"/>
        <v>2015</v>
      </c>
    </row>
    <row r="1884" spans="1:23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4">
        <f t="shared" si="203"/>
        <v>41100.991666666669</v>
      </c>
      <c r="J1884">
        <v>1341964080</v>
      </c>
      <c r="K1884" s="12">
        <f t="shared" si="204"/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9">
        <f t="shared" si="205"/>
        <v>100.8955223880597</v>
      </c>
      <c r="R1884" s="11">
        <f t="shared" si="206"/>
        <v>41.728395061728392</v>
      </c>
      <c r="S1884" t="s">
        <v>8327</v>
      </c>
      <c r="T1884" t="s">
        <v>8331</v>
      </c>
      <c r="U1884">
        <f t="shared" si="207"/>
        <v>6</v>
      </c>
      <c r="V1884" t="str">
        <f t="shared" si="208"/>
        <v>Jun</v>
      </c>
      <c r="W1884">
        <f t="shared" si="209"/>
        <v>2012</v>
      </c>
    </row>
    <row r="1885" spans="1:23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4">
        <f t="shared" si="203"/>
        <v>41007.906342592592</v>
      </c>
      <c r="J1885">
        <v>1333921508</v>
      </c>
      <c r="K1885" s="12">
        <f t="shared" si="204"/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9">
        <f t="shared" si="205"/>
        <v>104.8048048048048</v>
      </c>
      <c r="R1885" s="11">
        <f t="shared" si="206"/>
        <v>32.71875</v>
      </c>
      <c r="S1885" t="s">
        <v>8327</v>
      </c>
      <c r="T1885" t="s">
        <v>8331</v>
      </c>
      <c r="U1885">
        <f t="shared" si="207"/>
        <v>3</v>
      </c>
      <c r="V1885" t="str">
        <f t="shared" si="208"/>
        <v>Mar</v>
      </c>
      <c r="W1885">
        <f t="shared" si="209"/>
        <v>2012</v>
      </c>
    </row>
    <row r="1886" spans="1:23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4">
        <f t="shared" si="203"/>
        <v>41240.5</v>
      </c>
      <c r="J1886">
        <v>1354017600</v>
      </c>
      <c r="K1886" s="12">
        <f t="shared" si="204"/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9">
        <f t="shared" si="205"/>
        <v>135.1</v>
      </c>
      <c r="R1886" s="11">
        <f t="shared" si="206"/>
        <v>51.96153846153846</v>
      </c>
      <c r="S1886" t="s">
        <v>8327</v>
      </c>
      <c r="T1886" t="s">
        <v>8331</v>
      </c>
      <c r="U1886">
        <f t="shared" si="207"/>
        <v>10</v>
      </c>
      <c r="V1886" t="str">
        <f t="shared" si="208"/>
        <v>Oct</v>
      </c>
      <c r="W1886">
        <f t="shared" si="209"/>
        <v>2012</v>
      </c>
    </row>
    <row r="1887" spans="1:23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4">
        <f t="shared" si="203"/>
        <v>41131.916666666664</v>
      </c>
      <c r="J1887">
        <v>1344636000</v>
      </c>
      <c r="K1887" s="12">
        <f t="shared" si="204"/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9">
        <f t="shared" si="205"/>
        <v>116.32786885245903</v>
      </c>
      <c r="R1887" s="11">
        <f t="shared" si="206"/>
        <v>50.685714285714283</v>
      </c>
      <c r="S1887" t="s">
        <v>8327</v>
      </c>
      <c r="T1887" t="s">
        <v>8331</v>
      </c>
      <c r="U1887">
        <f t="shared" si="207"/>
        <v>7</v>
      </c>
      <c r="V1887" t="str">
        <f t="shared" si="208"/>
        <v>Jul</v>
      </c>
      <c r="W1887">
        <f t="shared" si="209"/>
        <v>2012</v>
      </c>
    </row>
    <row r="1888" spans="1:23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4">
        <f t="shared" si="203"/>
        <v>41955.94835648148</v>
      </c>
      <c r="J1888">
        <v>1415832338</v>
      </c>
      <c r="K1888" s="12">
        <f t="shared" si="204"/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9">
        <f t="shared" si="205"/>
        <v>102.08333333333333</v>
      </c>
      <c r="R1888" s="11">
        <f t="shared" si="206"/>
        <v>42.241379310344826</v>
      </c>
      <c r="S1888" t="s">
        <v>8327</v>
      </c>
      <c r="T1888" t="s">
        <v>8331</v>
      </c>
      <c r="U1888">
        <f t="shared" si="207"/>
        <v>10</v>
      </c>
      <c r="V1888" t="str">
        <f t="shared" si="208"/>
        <v>Oct</v>
      </c>
      <c r="W1888">
        <f t="shared" si="209"/>
        <v>2014</v>
      </c>
    </row>
    <row r="1889" spans="1:23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4">
        <f t="shared" si="203"/>
        <v>42341.895833333328</v>
      </c>
      <c r="J1889">
        <v>1449178200</v>
      </c>
      <c r="K1889" s="12">
        <f t="shared" si="204"/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9">
        <f t="shared" si="205"/>
        <v>111.16666666666666</v>
      </c>
      <c r="R1889" s="11">
        <f t="shared" si="206"/>
        <v>416.875</v>
      </c>
      <c r="S1889" t="s">
        <v>8327</v>
      </c>
      <c r="T1889" t="s">
        <v>8331</v>
      </c>
      <c r="U1889">
        <f t="shared" si="207"/>
        <v>11</v>
      </c>
      <c r="V1889" t="str">
        <f t="shared" si="208"/>
        <v>Nov</v>
      </c>
      <c r="W1889">
        <f t="shared" si="209"/>
        <v>2015</v>
      </c>
    </row>
    <row r="1890" spans="1:23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4">
        <f t="shared" si="203"/>
        <v>40330.207638888889</v>
      </c>
      <c r="J1890">
        <v>1275368340</v>
      </c>
      <c r="K1890" s="12">
        <f t="shared" si="204"/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9">
        <f t="shared" si="205"/>
        <v>166.08</v>
      </c>
      <c r="R1890" s="11">
        <f t="shared" si="206"/>
        <v>46.651685393258425</v>
      </c>
      <c r="S1890" t="s">
        <v>8327</v>
      </c>
      <c r="T1890" t="s">
        <v>8331</v>
      </c>
      <c r="U1890">
        <f t="shared" si="207"/>
        <v>5</v>
      </c>
      <c r="V1890" t="str">
        <f t="shared" si="208"/>
        <v>May</v>
      </c>
      <c r="W1890">
        <f t="shared" si="209"/>
        <v>2010</v>
      </c>
    </row>
    <row r="1891" spans="1:23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4">
        <f t="shared" si="203"/>
        <v>41344.751689814817</v>
      </c>
      <c r="J1891">
        <v>1363024946</v>
      </c>
      <c r="K1891" s="12">
        <f t="shared" si="204"/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9">
        <f t="shared" si="205"/>
        <v>106.60000000000001</v>
      </c>
      <c r="R1891" s="11">
        <f t="shared" si="206"/>
        <v>48.454545454545453</v>
      </c>
      <c r="S1891" t="s">
        <v>8327</v>
      </c>
      <c r="T1891" t="s">
        <v>8331</v>
      </c>
      <c r="U1891">
        <f t="shared" si="207"/>
        <v>1</v>
      </c>
      <c r="V1891" t="str">
        <f t="shared" si="208"/>
        <v>Jan</v>
      </c>
      <c r="W1891">
        <f t="shared" si="209"/>
        <v>2013</v>
      </c>
    </row>
    <row r="1892" spans="1:23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4">
        <f t="shared" si="203"/>
        <v>41258.786203703705</v>
      </c>
      <c r="J1892">
        <v>1355597528</v>
      </c>
      <c r="K1892" s="12">
        <f t="shared" si="204"/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9">
        <f t="shared" si="205"/>
        <v>144.58441666666667</v>
      </c>
      <c r="R1892" s="11">
        <f t="shared" si="206"/>
        <v>70.5289837398374</v>
      </c>
      <c r="S1892" t="s">
        <v>8327</v>
      </c>
      <c r="T1892" t="s">
        <v>8331</v>
      </c>
      <c r="U1892">
        <f t="shared" si="207"/>
        <v>11</v>
      </c>
      <c r="V1892" t="str">
        <f t="shared" si="208"/>
        <v>Nov</v>
      </c>
      <c r="W1892">
        <f t="shared" si="209"/>
        <v>2012</v>
      </c>
    </row>
    <row r="1893" spans="1:23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4">
        <f t="shared" si="203"/>
        <v>40381.25</v>
      </c>
      <c r="J1893">
        <v>1279778400</v>
      </c>
      <c r="K1893" s="12">
        <f t="shared" si="204"/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9">
        <f t="shared" si="205"/>
        <v>105.55000000000001</v>
      </c>
      <c r="R1893" s="11">
        <f t="shared" si="206"/>
        <v>87.958333333333329</v>
      </c>
      <c r="S1893" t="s">
        <v>8327</v>
      </c>
      <c r="T1893" t="s">
        <v>8331</v>
      </c>
      <c r="U1893">
        <f t="shared" si="207"/>
        <v>6</v>
      </c>
      <c r="V1893" t="str">
        <f t="shared" si="208"/>
        <v>Jun</v>
      </c>
      <c r="W1893">
        <f t="shared" si="209"/>
        <v>2010</v>
      </c>
    </row>
    <row r="1894" spans="1:23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4">
        <f t="shared" si="203"/>
        <v>40701.637511574074</v>
      </c>
      <c r="J1894">
        <v>1307459881</v>
      </c>
      <c r="K1894" s="12">
        <f t="shared" si="204"/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9">
        <f t="shared" si="205"/>
        <v>136.60000000000002</v>
      </c>
      <c r="R1894" s="11">
        <f t="shared" si="206"/>
        <v>26.26923076923077</v>
      </c>
      <c r="S1894" t="s">
        <v>8327</v>
      </c>
      <c r="T1894" t="s">
        <v>8331</v>
      </c>
      <c r="U1894">
        <f t="shared" si="207"/>
        <v>5</v>
      </c>
      <c r="V1894" t="str">
        <f t="shared" si="208"/>
        <v>May</v>
      </c>
      <c r="W1894">
        <f t="shared" si="209"/>
        <v>2011</v>
      </c>
    </row>
    <row r="1895" spans="1:23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4">
        <f t="shared" si="203"/>
        <v>40649.165972222225</v>
      </c>
      <c r="J1895">
        <v>1302926340</v>
      </c>
      <c r="K1895" s="12">
        <f t="shared" si="204"/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9">
        <f t="shared" si="205"/>
        <v>104</v>
      </c>
      <c r="R1895" s="11">
        <f t="shared" si="206"/>
        <v>57.777777777777779</v>
      </c>
      <c r="S1895" t="s">
        <v>8327</v>
      </c>
      <c r="T1895" t="s">
        <v>8331</v>
      </c>
      <c r="U1895">
        <f t="shared" si="207"/>
        <v>3</v>
      </c>
      <c r="V1895" t="str">
        <f t="shared" si="208"/>
        <v>Mar</v>
      </c>
      <c r="W1895">
        <f t="shared" si="209"/>
        <v>2011</v>
      </c>
    </row>
    <row r="1896" spans="1:23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4">
        <f t="shared" si="203"/>
        <v>40951.904895833337</v>
      </c>
      <c r="J1896">
        <v>1329082983</v>
      </c>
      <c r="K1896" s="12">
        <f t="shared" si="204"/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9">
        <f t="shared" si="205"/>
        <v>114.5</v>
      </c>
      <c r="R1896" s="11">
        <f t="shared" si="206"/>
        <v>57.25</v>
      </c>
      <c r="S1896" t="s">
        <v>8327</v>
      </c>
      <c r="T1896" t="s">
        <v>8331</v>
      </c>
      <c r="U1896">
        <f t="shared" si="207"/>
        <v>1</v>
      </c>
      <c r="V1896" t="str">
        <f t="shared" si="208"/>
        <v>Jan</v>
      </c>
      <c r="W1896">
        <f t="shared" si="209"/>
        <v>2012</v>
      </c>
    </row>
    <row r="1897" spans="1:23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4">
        <f t="shared" si="203"/>
        <v>42297.746782407412</v>
      </c>
      <c r="J1897">
        <v>1445363722</v>
      </c>
      <c r="K1897" s="12">
        <f t="shared" si="204"/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9">
        <f t="shared" si="205"/>
        <v>101.71957671957672</v>
      </c>
      <c r="R1897" s="11">
        <f t="shared" si="206"/>
        <v>196.34042553191489</v>
      </c>
      <c r="S1897" t="s">
        <v>8327</v>
      </c>
      <c r="T1897" t="s">
        <v>8331</v>
      </c>
      <c r="U1897">
        <f t="shared" si="207"/>
        <v>9</v>
      </c>
      <c r="V1897" t="str">
        <f t="shared" si="208"/>
        <v>Sep</v>
      </c>
      <c r="W1897">
        <f t="shared" si="209"/>
        <v>2015</v>
      </c>
    </row>
    <row r="1898" spans="1:23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4">
        <f t="shared" si="203"/>
        <v>41011.710243055553</v>
      </c>
      <c r="J1898">
        <v>1334250165</v>
      </c>
      <c r="K1898" s="12">
        <f t="shared" si="204"/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9">
        <f t="shared" si="205"/>
        <v>123.94678492239468</v>
      </c>
      <c r="R1898" s="11">
        <f t="shared" si="206"/>
        <v>43</v>
      </c>
      <c r="S1898" t="s">
        <v>8327</v>
      </c>
      <c r="T1898" t="s">
        <v>8331</v>
      </c>
      <c r="U1898">
        <f t="shared" si="207"/>
        <v>3</v>
      </c>
      <c r="V1898" t="str">
        <f t="shared" si="208"/>
        <v>Mar</v>
      </c>
      <c r="W1898">
        <f t="shared" si="209"/>
        <v>2012</v>
      </c>
    </row>
    <row r="1899" spans="1:23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4">
        <f t="shared" si="203"/>
        <v>41702.875</v>
      </c>
      <c r="J1899">
        <v>1393966800</v>
      </c>
      <c r="K1899" s="12">
        <f t="shared" si="204"/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9">
        <f t="shared" si="205"/>
        <v>102.45669291338582</v>
      </c>
      <c r="R1899" s="11">
        <f t="shared" si="206"/>
        <v>35.551912568306008</v>
      </c>
      <c r="S1899" t="s">
        <v>8327</v>
      </c>
      <c r="T1899" t="s">
        <v>8331</v>
      </c>
      <c r="U1899">
        <f t="shared" si="207"/>
        <v>2</v>
      </c>
      <c r="V1899" t="str">
        <f t="shared" si="208"/>
        <v>Feb</v>
      </c>
      <c r="W1899">
        <f t="shared" si="209"/>
        <v>2014</v>
      </c>
    </row>
    <row r="1900" spans="1:23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4">
        <f t="shared" si="203"/>
        <v>42401.75</v>
      </c>
      <c r="J1900">
        <v>1454349600</v>
      </c>
      <c r="K1900" s="12">
        <f t="shared" si="204"/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9">
        <f t="shared" si="205"/>
        <v>144.5</v>
      </c>
      <c r="R1900" s="11">
        <f t="shared" si="206"/>
        <v>68.80952380952381</v>
      </c>
      <c r="S1900" t="s">
        <v>8327</v>
      </c>
      <c r="T1900" t="s">
        <v>8331</v>
      </c>
      <c r="U1900">
        <f t="shared" si="207"/>
        <v>12</v>
      </c>
      <c r="V1900" t="str">
        <f t="shared" si="208"/>
        <v>Dec</v>
      </c>
      <c r="W1900">
        <f t="shared" si="209"/>
        <v>2015</v>
      </c>
    </row>
    <row r="1901" spans="1:23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4">
        <f t="shared" si="203"/>
        <v>42088.90006944444</v>
      </c>
      <c r="J1901">
        <v>1427319366</v>
      </c>
      <c r="K1901" s="12">
        <f t="shared" si="204"/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9">
        <f t="shared" si="205"/>
        <v>133.33333333333331</v>
      </c>
      <c r="R1901" s="11">
        <f t="shared" si="206"/>
        <v>28.571428571428573</v>
      </c>
      <c r="S1901" t="s">
        <v>8327</v>
      </c>
      <c r="T1901" t="s">
        <v>8331</v>
      </c>
      <c r="U1901">
        <f t="shared" si="207"/>
        <v>2</v>
      </c>
      <c r="V1901" t="str">
        <f t="shared" si="208"/>
        <v>Feb</v>
      </c>
      <c r="W1901">
        <f t="shared" si="209"/>
        <v>2015</v>
      </c>
    </row>
    <row r="1902" spans="1:23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4">
        <f t="shared" si="203"/>
        <v>41188.415972222225</v>
      </c>
      <c r="J1902">
        <v>1349517540</v>
      </c>
      <c r="K1902" s="12">
        <f t="shared" si="204"/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9">
        <f t="shared" si="205"/>
        <v>109.3644</v>
      </c>
      <c r="R1902" s="11">
        <f t="shared" si="206"/>
        <v>50.631666666666668</v>
      </c>
      <c r="S1902" t="s">
        <v>8327</v>
      </c>
      <c r="T1902" t="s">
        <v>8331</v>
      </c>
      <c r="U1902">
        <f t="shared" si="207"/>
        <v>9</v>
      </c>
      <c r="V1902" t="str">
        <f t="shared" si="208"/>
        <v>Sep</v>
      </c>
      <c r="W1902">
        <f t="shared" si="209"/>
        <v>2012</v>
      </c>
    </row>
    <row r="1903" spans="1:23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4">
        <f t="shared" si="203"/>
        <v>42146.541666666672</v>
      </c>
      <c r="J1903">
        <v>1432299600</v>
      </c>
      <c r="K1903" s="12">
        <f t="shared" si="204"/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9">
        <f t="shared" si="205"/>
        <v>2.6969696969696968</v>
      </c>
      <c r="R1903" s="11">
        <f t="shared" si="206"/>
        <v>106.8</v>
      </c>
      <c r="S1903" t="s">
        <v>8321</v>
      </c>
      <c r="T1903" t="s">
        <v>8350</v>
      </c>
      <c r="U1903">
        <f t="shared" si="207"/>
        <v>4</v>
      </c>
      <c r="V1903" t="str">
        <f t="shared" si="208"/>
        <v>Apr</v>
      </c>
      <c r="W1903">
        <f t="shared" si="209"/>
        <v>2015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4">
        <f t="shared" si="203"/>
        <v>42067.789895833332</v>
      </c>
      <c r="J1904">
        <v>1425495447</v>
      </c>
      <c r="K1904" s="12">
        <f t="shared" si="204"/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9">
        <f t="shared" si="205"/>
        <v>1.2</v>
      </c>
      <c r="R1904" s="11">
        <f t="shared" si="206"/>
        <v>4</v>
      </c>
      <c r="S1904" t="s">
        <v>8321</v>
      </c>
      <c r="T1904" t="s">
        <v>8350</v>
      </c>
      <c r="U1904">
        <f t="shared" si="207"/>
        <v>2</v>
      </c>
      <c r="V1904" t="str">
        <f t="shared" si="208"/>
        <v>Feb</v>
      </c>
      <c r="W1904">
        <f t="shared" si="209"/>
        <v>2015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4">
        <f t="shared" si="203"/>
        <v>42762.770729166667</v>
      </c>
      <c r="J1905">
        <v>1485541791</v>
      </c>
      <c r="K1905" s="12">
        <f t="shared" si="204"/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9">
        <f t="shared" si="205"/>
        <v>46.6</v>
      </c>
      <c r="R1905" s="11">
        <f t="shared" si="206"/>
        <v>34.097560975609753</v>
      </c>
      <c r="S1905" t="s">
        <v>8321</v>
      </c>
      <c r="T1905" t="s">
        <v>8350</v>
      </c>
      <c r="U1905">
        <f t="shared" si="207"/>
        <v>11</v>
      </c>
      <c r="V1905" t="str">
        <f t="shared" si="208"/>
        <v>Nov</v>
      </c>
      <c r="W1905">
        <f t="shared" si="209"/>
        <v>2016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4">
        <f t="shared" si="203"/>
        <v>42371.685428240744</v>
      </c>
      <c r="J1906">
        <v>1451752021</v>
      </c>
      <c r="K1906" s="12">
        <f t="shared" si="204"/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9">
        <f t="shared" si="205"/>
        <v>0.1</v>
      </c>
      <c r="R1906" s="11">
        <f t="shared" si="206"/>
        <v>25</v>
      </c>
      <c r="S1906" t="s">
        <v>8321</v>
      </c>
      <c r="T1906" t="s">
        <v>8350</v>
      </c>
      <c r="U1906">
        <f t="shared" si="207"/>
        <v>11</v>
      </c>
      <c r="V1906" t="str">
        <f t="shared" si="208"/>
        <v>Nov</v>
      </c>
      <c r="W1906">
        <f t="shared" si="209"/>
        <v>2015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4">
        <f t="shared" si="203"/>
        <v>41889.925856481481</v>
      </c>
      <c r="J1907">
        <v>1410127994</v>
      </c>
      <c r="K1907" s="12">
        <f t="shared" si="204"/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9">
        <f t="shared" si="205"/>
        <v>0.16800000000000001</v>
      </c>
      <c r="R1907" s="11">
        <f t="shared" si="206"/>
        <v>10.5</v>
      </c>
      <c r="S1907" t="s">
        <v>8321</v>
      </c>
      <c r="T1907" t="s">
        <v>8350</v>
      </c>
      <c r="U1907">
        <f t="shared" si="207"/>
        <v>8</v>
      </c>
      <c r="V1907" t="str">
        <f t="shared" si="208"/>
        <v>Aug</v>
      </c>
      <c r="W1907">
        <f t="shared" si="209"/>
        <v>2014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4">
        <f t="shared" si="203"/>
        <v>42544.671099537038</v>
      </c>
      <c r="J1908">
        <v>1466697983</v>
      </c>
      <c r="K1908" s="12">
        <f t="shared" si="204"/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9">
        <f t="shared" si="205"/>
        <v>42.76</v>
      </c>
      <c r="R1908" s="11">
        <f t="shared" si="206"/>
        <v>215.95959595959596</v>
      </c>
      <c r="S1908" t="s">
        <v>8321</v>
      </c>
      <c r="T1908" t="s">
        <v>8350</v>
      </c>
      <c r="U1908">
        <f t="shared" si="207"/>
        <v>5</v>
      </c>
      <c r="V1908" t="str">
        <f t="shared" si="208"/>
        <v>May</v>
      </c>
      <c r="W1908">
        <f t="shared" si="209"/>
        <v>2016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4">
        <f t="shared" si="203"/>
        <v>41782.587094907409</v>
      </c>
      <c r="J1909">
        <v>1400853925</v>
      </c>
      <c r="K1909" s="12">
        <f t="shared" si="204"/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9">
        <f t="shared" si="205"/>
        <v>0.28333333333333333</v>
      </c>
      <c r="R1909" s="11">
        <f t="shared" si="206"/>
        <v>21.25</v>
      </c>
      <c r="S1909" t="s">
        <v>8321</v>
      </c>
      <c r="T1909" t="s">
        <v>8350</v>
      </c>
      <c r="U1909">
        <f t="shared" si="207"/>
        <v>5</v>
      </c>
      <c r="V1909" t="str">
        <f t="shared" si="208"/>
        <v>May</v>
      </c>
      <c r="W1909">
        <f t="shared" si="209"/>
        <v>2014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4">
        <f t="shared" si="203"/>
        <v>42733.917824074073</v>
      </c>
      <c r="J1910">
        <v>1483048900</v>
      </c>
      <c r="K1910" s="12">
        <f t="shared" si="204"/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9">
        <f t="shared" si="205"/>
        <v>1.7319999999999998</v>
      </c>
      <c r="R1910" s="11">
        <f t="shared" si="206"/>
        <v>108.25</v>
      </c>
      <c r="S1910" t="s">
        <v>8321</v>
      </c>
      <c r="T1910" t="s">
        <v>8350</v>
      </c>
      <c r="U1910">
        <f t="shared" si="207"/>
        <v>11</v>
      </c>
      <c r="V1910" t="str">
        <f t="shared" si="208"/>
        <v>Nov</v>
      </c>
      <c r="W1910">
        <f t="shared" si="209"/>
        <v>2016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4">
        <f t="shared" si="203"/>
        <v>41935.429155092592</v>
      </c>
      <c r="J1911">
        <v>1414059479</v>
      </c>
      <c r="K1911" s="12">
        <f t="shared" si="204"/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9">
        <f t="shared" si="205"/>
        <v>14.111428571428572</v>
      </c>
      <c r="R1911" s="11">
        <f t="shared" si="206"/>
        <v>129.97368421052633</v>
      </c>
      <c r="S1911" t="s">
        <v>8321</v>
      </c>
      <c r="T1911" t="s">
        <v>8350</v>
      </c>
      <c r="U1911">
        <f t="shared" si="207"/>
        <v>9</v>
      </c>
      <c r="V1911" t="str">
        <f t="shared" si="208"/>
        <v>Sep</v>
      </c>
      <c r="W1911">
        <f t="shared" si="209"/>
        <v>2014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4">
        <f t="shared" si="203"/>
        <v>42308.947916666672</v>
      </c>
      <c r="J1912">
        <v>1446331500</v>
      </c>
      <c r="K1912" s="12">
        <f t="shared" si="204"/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9">
        <f t="shared" si="205"/>
        <v>39.395294117647055</v>
      </c>
      <c r="R1912" s="11">
        <f t="shared" si="206"/>
        <v>117.49473684210527</v>
      </c>
      <c r="S1912" t="s">
        <v>8321</v>
      </c>
      <c r="T1912" t="s">
        <v>8350</v>
      </c>
      <c r="U1912">
        <f t="shared" si="207"/>
        <v>9</v>
      </c>
      <c r="V1912" t="str">
        <f t="shared" si="208"/>
        <v>Sep</v>
      </c>
      <c r="W1912">
        <f t="shared" si="209"/>
        <v>2015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4">
        <f t="shared" si="203"/>
        <v>41860.033958333333</v>
      </c>
      <c r="J1913">
        <v>1407545334</v>
      </c>
      <c r="K1913" s="12">
        <f t="shared" si="204"/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9">
        <f t="shared" si="205"/>
        <v>2.3529411764705882E-2</v>
      </c>
      <c r="R1913" s="11">
        <f t="shared" si="206"/>
        <v>10</v>
      </c>
      <c r="S1913" t="s">
        <v>8321</v>
      </c>
      <c r="T1913" t="s">
        <v>8350</v>
      </c>
      <c r="U1913">
        <f t="shared" si="207"/>
        <v>7</v>
      </c>
      <c r="V1913" t="str">
        <f t="shared" si="208"/>
        <v>Jul</v>
      </c>
      <c r="W1913">
        <f t="shared" si="209"/>
        <v>2014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4">
        <f t="shared" si="203"/>
        <v>42159.226388888885</v>
      </c>
      <c r="J1914">
        <v>1433395560</v>
      </c>
      <c r="K1914" s="12">
        <f t="shared" si="204"/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9">
        <f t="shared" si="205"/>
        <v>59.3</v>
      </c>
      <c r="R1914" s="11">
        <f t="shared" si="206"/>
        <v>70.595238095238102</v>
      </c>
      <c r="S1914" t="s">
        <v>8321</v>
      </c>
      <c r="T1914" t="s">
        <v>8350</v>
      </c>
      <c r="U1914">
        <f t="shared" si="207"/>
        <v>5</v>
      </c>
      <c r="V1914" t="str">
        <f t="shared" si="208"/>
        <v>May</v>
      </c>
      <c r="W1914">
        <f t="shared" si="209"/>
        <v>2015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4">
        <f t="shared" si="203"/>
        <v>41920.511319444442</v>
      </c>
      <c r="J1915">
        <v>1412770578</v>
      </c>
      <c r="K1915" s="12">
        <f t="shared" si="204"/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9">
        <f t="shared" si="205"/>
        <v>1.3270833333333334</v>
      </c>
      <c r="R1915" s="11">
        <f t="shared" si="206"/>
        <v>24.5</v>
      </c>
      <c r="S1915" t="s">
        <v>8321</v>
      </c>
      <c r="T1915" t="s">
        <v>8350</v>
      </c>
      <c r="U1915">
        <f t="shared" si="207"/>
        <v>9</v>
      </c>
      <c r="V1915" t="str">
        <f t="shared" si="208"/>
        <v>Sep</v>
      </c>
      <c r="W1915">
        <f t="shared" si="209"/>
        <v>2014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4">
        <f t="shared" si="203"/>
        <v>41944.165972222225</v>
      </c>
      <c r="J1916">
        <v>1414814340</v>
      </c>
      <c r="K1916" s="12">
        <f t="shared" si="204"/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9">
        <f t="shared" si="205"/>
        <v>9.0090090090090094</v>
      </c>
      <c r="R1916" s="11">
        <f t="shared" si="206"/>
        <v>30</v>
      </c>
      <c r="S1916" t="s">
        <v>8321</v>
      </c>
      <c r="T1916" t="s">
        <v>8350</v>
      </c>
      <c r="U1916">
        <f t="shared" si="207"/>
        <v>10</v>
      </c>
      <c r="V1916" t="str">
        <f t="shared" si="208"/>
        <v>Oct</v>
      </c>
      <c r="W1916">
        <f t="shared" si="209"/>
        <v>2014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4">
        <f t="shared" si="203"/>
        <v>41884.04886574074</v>
      </c>
      <c r="J1917">
        <v>1409620222</v>
      </c>
      <c r="K1917" s="12">
        <f t="shared" si="204"/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9">
        <f t="shared" si="205"/>
        <v>1.6</v>
      </c>
      <c r="R1917" s="11">
        <f t="shared" si="206"/>
        <v>2</v>
      </c>
      <c r="S1917" t="s">
        <v>8321</v>
      </c>
      <c r="T1917" t="s">
        <v>8350</v>
      </c>
      <c r="U1917">
        <f t="shared" si="207"/>
        <v>8</v>
      </c>
      <c r="V1917" t="str">
        <f t="shared" si="208"/>
        <v>Aug</v>
      </c>
      <c r="W1917">
        <f t="shared" si="209"/>
        <v>2014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4">
        <f t="shared" si="203"/>
        <v>42681.758969907409</v>
      </c>
      <c r="J1918">
        <v>1478542375</v>
      </c>
      <c r="K1918" s="12">
        <f t="shared" si="204"/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9">
        <f t="shared" si="205"/>
        <v>0.51</v>
      </c>
      <c r="R1918" s="11">
        <f t="shared" si="206"/>
        <v>17</v>
      </c>
      <c r="S1918" t="s">
        <v>8321</v>
      </c>
      <c r="T1918" t="s">
        <v>8350</v>
      </c>
      <c r="U1918">
        <f t="shared" si="207"/>
        <v>10</v>
      </c>
      <c r="V1918" t="str">
        <f t="shared" si="208"/>
        <v>Oct</v>
      </c>
      <c r="W1918">
        <f t="shared" si="209"/>
        <v>2016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4">
        <f t="shared" si="203"/>
        <v>42776.270057870366</v>
      </c>
      <c r="J1919">
        <v>1486708133</v>
      </c>
      <c r="K1919" s="12">
        <f t="shared" si="204"/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9">
        <f t="shared" si="205"/>
        <v>52.570512820512818</v>
      </c>
      <c r="R1919" s="11">
        <f t="shared" si="206"/>
        <v>2928.9285714285716</v>
      </c>
      <c r="S1919" t="s">
        <v>8321</v>
      </c>
      <c r="T1919" t="s">
        <v>8350</v>
      </c>
      <c r="U1919">
        <f t="shared" si="207"/>
        <v>1</v>
      </c>
      <c r="V1919" t="str">
        <f t="shared" si="208"/>
        <v>Jan</v>
      </c>
      <c r="W1919">
        <f t="shared" si="209"/>
        <v>2017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4">
        <f t="shared" si="203"/>
        <v>41863.789942129632</v>
      </c>
      <c r="J1920">
        <v>1407869851</v>
      </c>
      <c r="K1920" s="12">
        <f t="shared" si="204"/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9">
        <f t="shared" si="205"/>
        <v>1.04</v>
      </c>
      <c r="R1920" s="11">
        <f t="shared" si="206"/>
        <v>28.888888888888889</v>
      </c>
      <c r="S1920" t="s">
        <v>8321</v>
      </c>
      <c r="T1920" t="s">
        <v>8350</v>
      </c>
      <c r="U1920">
        <f t="shared" si="207"/>
        <v>7</v>
      </c>
      <c r="V1920" t="str">
        <f t="shared" si="208"/>
        <v>Jul</v>
      </c>
      <c r="W1920">
        <f t="shared" si="209"/>
        <v>2014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4">
        <f t="shared" si="203"/>
        <v>42143.875567129624</v>
      </c>
      <c r="J1921">
        <v>1432069249</v>
      </c>
      <c r="K1921" s="12">
        <f t="shared" si="204"/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9">
        <f t="shared" si="205"/>
        <v>47.4</v>
      </c>
      <c r="R1921" s="11">
        <f t="shared" si="206"/>
        <v>29.625</v>
      </c>
      <c r="S1921" t="s">
        <v>8321</v>
      </c>
      <c r="T1921" t="s">
        <v>8350</v>
      </c>
      <c r="U1921">
        <f t="shared" si="207"/>
        <v>4</v>
      </c>
      <c r="V1921" t="str">
        <f t="shared" si="208"/>
        <v>Apr</v>
      </c>
      <c r="W1921">
        <f t="shared" si="209"/>
        <v>2015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4">
        <f t="shared" si="203"/>
        <v>42298.958333333328</v>
      </c>
      <c r="J1922">
        <v>1445468400</v>
      </c>
      <c r="K1922" s="12">
        <f t="shared" si="204"/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9">
        <f t="shared" si="205"/>
        <v>43.03</v>
      </c>
      <c r="R1922" s="11">
        <f t="shared" si="206"/>
        <v>40.980952380952381</v>
      </c>
      <c r="S1922" t="s">
        <v>8321</v>
      </c>
      <c r="T1922" t="s">
        <v>8350</v>
      </c>
      <c r="U1922">
        <f t="shared" si="207"/>
        <v>9</v>
      </c>
      <c r="V1922" t="str">
        <f t="shared" si="208"/>
        <v>Sep</v>
      </c>
      <c r="W1922">
        <f t="shared" si="209"/>
        <v>2015</v>
      </c>
    </row>
    <row r="1923" spans="1:23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4">
        <f t="shared" ref="I1923:I1986" si="210">(((J1923/60)/60)/24)+DATE(1970,1,1)</f>
        <v>41104.221562500003</v>
      </c>
      <c r="J1923">
        <v>1342243143</v>
      </c>
      <c r="K1923" s="12">
        <f t="shared" ref="K1923:K1986" si="211">(((L1923/60)/60)/24)+DATE(1970,1,1)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9">
        <f t="shared" ref="Q1923:Q1986" si="212">(E1923/D1923)*100</f>
        <v>136.80000000000001</v>
      </c>
      <c r="R1923" s="11">
        <f t="shared" ref="R1923:R1986" si="213">E1923/N1923</f>
        <v>54</v>
      </c>
      <c r="S1923" t="s">
        <v>8327</v>
      </c>
      <c r="T1923" t="s">
        <v>8331</v>
      </c>
      <c r="U1923">
        <f t="shared" ref="U1923:U1986" si="214">MONTH(K1923)</f>
        <v>6</v>
      </c>
      <c r="V1923" t="str">
        <f t="shared" ref="V1923:V1986" si="215">TEXT(U1923*29, "mmm")</f>
        <v>Jun</v>
      </c>
      <c r="W1923">
        <f t="shared" ref="W1923:W1986" si="216">YEAR(K1923)</f>
        <v>2012</v>
      </c>
    </row>
    <row r="1924" spans="1:23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4">
        <f t="shared" si="210"/>
        <v>41620.255868055552</v>
      </c>
      <c r="J1924">
        <v>1386828507</v>
      </c>
      <c r="K1924" s="12">
        <f t="shared" si="211"/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9">
        <f t="shared" si="212"/>
        <v>115.55</v>
      </c>
      <c r="R1924" s="11">
        <f t="shared" si="213"/>
        <v>36.109375</v>
      </c>
      <c r="S1924" t="s">
        <v>8327</v>
      </c>
      <c r="T1924" t="s">
        <v>8331</v>
      </c>
      <c r="U1924">
        <f t="shared" si="214"/>
        <v>11</v>
      </c>
      <c r="V1924" t="str">
        <f t="shared" si="215"/>
        <v>Nov</v>
      </c>
      <c r="W1924">
        <f t="shared" si="216"/>
        <v>2013</v>
      </c>
    </row>
    <row r="1925" spans="1:23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4">
        <f t="shared" si="210"/>
        <v>40813.207638888889</v>
      </c>
      <c r="J1925">
        <v>1317099540</v>
      </c>
      <c r="K1925" s="12">
        <f t="shared" si="211"/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9">
        <f t="shared" si="212"/>
        <v>240.79999999999998</v>
      </c>
      <c r="R1925" s="11">
        <f t="shared" si="213"/>
        <v>23.153846153846153</v>
      </c>
      <c r="S1925" t="s">
        <v>8327</v>
      </c>
      <c r="T1925" t="s">
        <v>8331</v>
      </c>
      <c r="U1925">
        <f t="shared" si="214"/>
        <v>8</v>
      </c>
      <c r="V1925" t="str">
        <f t="shared" si="215"/>
        <v>Aug</v>
      </c>
      <c r="W1925">
        <f t="shared" si="216"/>
        <v>2011</v>
      </c>
    </row>
    <row r="1926" spans="1:23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4">
        <f t="shared" si="210"/>
        <v>41654.814583333333</v>
      </c>
      <c r="J1926">
        <v>1389814380</v>
      </c>
      <c r="K1926" s="12">
        <f t="shared" si="211"/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9">
        <f t="shared" si="212"/>
        <v>114.39999999999999</v>
      </c>
      <c r="R1926" s="11">
        <f t="shared" si="213"/>
        <v>104</v>
      </c>
      <c r="S1926" t="s">
        <v>8327</v>
      </c>
      <c r="T1926" t="s">
        <v>8331</v>
      </c>
      <c r="U1926">
        <f t="shared" si="214"/>
        <v>12</v>
      </c>
      <c r="V1926" t="str">
        <f t="shared" si="215"/>
        <v>Dec</v>
      </c>
      <c r="W1926">
        <f t="shared" si="216"/>
        <v>2013</v>
      </c>
    </row>
    <row r="1927" spans="1:23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4">
        <f t="shared" si="210"/>
        <v>41558</v>
      </c>
      <c r="J1927">
        <v>1381449600</v>
      </c>
      <c r="K1927" s="12">
        <f t="shared" si="211"/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9">
        <f t="shared" si="212"/>
        <v>110.33333333333333</v>
      </c>
      <c r="R1927" s="11">
        <f t="shared" si="213"/>
        <v>31.826923076923077</v>
      </c>
      <c r="S1927" t="s">
        <v>8327</v>
      </c>
      <c r="T1927" t="s">
        <v>8331</v>
      </c>
      <c r="U1927">
        <f t="shared" si="214"/>
        <v>9</v>
      </c>
      <c r="V1927" t="str">
        <f t="shared" si="215"/>
        <v>Sep</v>
      </c>
      <c r="W1927">
        <f t="shared" si="216"/>
        <v>2013</v>
      </c>
    </row>
    <row r="1928" spans="1:23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4">
        <f t="shared" si="210"/>
        <v>40484.018055555556</v>
      </c>
      <c r="J1928">
        <v>1288657560</v>
      </c>
      <c r="K1928" s="12">
        <f t="shared" si="211"/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9">
        <f t="shared" si="212"/>
        <v>195.37933333333334</v>
      </c>
      <c r="R1928" s="11">
        <f t="shared" si="213"/>
        <v>27.3896261682243</v>
      </c>
      <c r="S1928" t="s">
        <v>8327</v>
      </c>
      <c r="T1928" t="s">
        <v>8331</v>
      </c>
      <c r="U1928">
        <f t="shared" si="214"/>
        <v>10</v>
      </c>
      <c r="V1928" t="str">
        <f t="shared" si="215"/>
        <v>Oct</v>
      </c>
      <c r="W1928">
        <f t="shared" si="216"/>
        <v>2010</v>
      </c>
    </row>
    <row r="1929" spans="1:23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4">
        <f t="shared" si="210"/>
        <v>40976.207638888889</v>
      </c>
      <c r="J1929">
        <v>1331182740</v>
      </c>
      <c r="K1929" s="12">
        <f t="shared" si="211"/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9">
        <f t="shared" si="212"/>
        <v>103.33333333333334</v>
      </c>
      <c r="R1929" s="11">
        <f t="shared" si="213"/>
        <v>56.363636363636367</v>
      </c>
      <c r="S1929" t="s">
        <v>8327</v>
      </c>
      <c r="T1929" t="s">
        <v>8331</v>
      </c>
      <c r="U1929">
        <f t="shared" si="214"/>
        <v>2</v>
      </c>
      <c r="V1929" t="str">
        <f t="shared" si="215"/>
        <v>Feb</v>
      </c>
      <c r="W1929">
        <f t="shared" si="216"/>
        <v>2012</v>
      </c>
    </row>
    <row r="1930" spans="1:23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4">
        <f t="shared" si="210"/>
        <v>41401.648078703707</v>
      </c>
      <c r="J1930">
        <v>1367940794</v>
      </c>
      <c r="K1930" s="12">
        <f t="shared" si="211"/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9">
        <f t="shared" si="212"/>
        <v>103.1372549019608</v>
      </c>
      <c r="R1930" s="11">
        <f t="shared" si="213"/>
        <v>77.352941176470594</v>
      </c>
      <c r="S1930" t="s">
        <v>8327</v>
      </c>
      <c r="T1930" t="s">
        <v>8331</v>
      </c>
      <c r="U1930">
        <f t="shared" si="214"/>
        <v>4</v>
      </c>
      <c r="V1930" t="str">
        <f t="shared" si="215"/>
        <v>Apr</v>
      </c>
      <c r="W1930">
        <f t="shared" si="216"/>
        <v>2013</v>
      </c>
    </row>
    <row r="1931" spans="1:23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4">
        <f t="shared" si="210"/>
        <v>40729.021597222221</v>
      </c>
      <c r="J1931">
        <v>1309825866</v>
      </c>
      <c r="K1931" s="12">
        <f t="shared" si="211"/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9">
        <f t="shared" si="212"/>
        <v>100.3125</v>
      </c>
      <c r="R1931" s="11">
        <f t="shared" si="213"/>
        <v>42.8</v>
      </c>
      <c r="S1931" t="s">
        <v>8327</v>
      </c>
      <c r="T1931" t="s">
        <v>8331</v>
      </c>
      <c r="U1931">
        <f t="shared" si="214"/>
        <v>5</v>
      </c>
      <c r="V1931" t="str">
        <f t="shared" si="215"/>
        <v>May</v>
      </c>
      <c r="W1931">
        <f t="shared" si="216"/>
        <v>2011</v>
      </c>
    </row>
    <row r="1932" spans="1:23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4">
        <f t="shared" si="210"/>
        <v>41462.558819444443</v>
      </c>
      <c r="J1932">
        <v>1373203482</v>
      </c>
      <c r="K1932" s="12">
        <f t="shared" si="211"/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9">
        <f t="shared" si="212"/>
        <v>127</v>
      </c>
      <c r="R1932" s="11">
        <f t="shared" si="213"/>
        <v>48.846153846153847</v>
      </c>
      <c r="S1932" t="s">
        <v>8327</v>
      </c>
      <c r="T1932" t="s">
        <v>8331</v>
      </c>
      <c r="U1932">
        <f t="shared" si="214"/>
        <v>5</v>
      </c>
      <c r="V1932" t="str">
        <f t="shared" si="215"/>
        <v>May</v>
      </c>
      <c r="W1932">
        <f t="shared" si="216"/>
        <v>2013</v>
      </c>
    </row>
    <row r="1933" spans="1:23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4">
        <f t="shared" si="210"/>
        <v>41051.145833333336</v>
      </c>
      <c r="J1933">
        <v>1337657400</v>
      </c>
      <c r="K1933" s="12">
        <f t="shared" si="211"/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9">
        <f t="shared" si="212"/>
        <v>120.601</v>
      </c>
      <c r="R1933" s="11">
        <f t="shared" si="213"/>
        <v>48.240400000000001</v>
      </c>
      <c r="S1933" t="s">
        <v>8327</v>
      </c>
      <c r="T1933" t="s">
        <v>8331</v>
      </c>
      <c r="U1933">
        <f t="shared" si="214"/>
        <v>5</v>
      </c>
      <c r="V1933" t="str">
        <f t="shared" si="215"/>
        <v>May</v>
      </c>
      <c r="W1933">
        <f t="shared" si="216"/>
        <v>2012</v>
      </c>
    </row>
    <row r="1934" spans="1:23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4">
        <f t="shared" si="210"/>
        <v>40932.809872685182</v>
      </c>
      <c r="J1934">
        <v>1327433173</v>
      </c>
      <c r="K1934" s="12">
        <f t="shared" si="211"/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9">
        <f t="shared" si="212"/>
        <v>106.99047619047619</v>
      </c>
      <c r="R1934" s="11">
        <f t="shared" si="213"/>
        <v>70.212500000000006</v>
      </c>
      <c r="S1934" t="s">
        <v>8327</v>
      </c>
      <c r="T1934" t="s">
        <v>8331</v>
      </c>
      <c r="U1934">
        <f t="shared" si="214"/>
        <v>1</v>
      </c>
      <c r="V1934" t="str">
        <f t="shared" si="215"/>
        <v>Jan</v>
      </c>
      <c r="W1934">
        <f t="shared" si="216"/>
        <v>2012</v>
      </c>
    </row>
    <row r="1935" spans="1:23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4">
        <f t="shared" si="210"/>
        <v>41909.130868055552</v>
      </c>
      <c r="J1935">
        <v>1411787307</v>
      </c>
      <c r="K1935" s="12">
        <f t="shared" si="211"/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9">
        <f t="shared" si="212"/>
        <v>172.43333333333334</v>
      </c>
      <c r="R1935" s="11">
        <f t="shared" si="213"/>
        <v>94.054545454545448</v>
      </c>
      <c r="S1935" t="s">
        <v>8327</v>
      </c>
      <c r="T1935" t="s">
        <v>8331</v>
      </c>
      <c r="U1935">
        <f t="shared" si="214"/>
        <v>8</v>
      </c>
      <c r="V1935" t="str">
        <f t="shared" si="215"/>
        <v>Aug</v>
      </c>
      <c r="W1935">
        <f t="shared" si="216"/>
        <v>2014</v>
      </c>
    </row>
    <row r="1936" spans="1:23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4">
        <f t="shared" si="210"/>
        <v>40902.208333333336</v>
      </c>
      <c r="J1936">
        <v>1324789200</v>
      </c>
      <c r="K1936" s="12">
        <f t="shared" si="211"/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9">
        <f t="shared" si="212"/>
        <v>123.61999999999999</v>
      </c>
      <c r="R1936" s="11">
        <f t="shared" si="213"/>
        <v>80.272727272727266</v>
      </c>
      <c r="S1936" t="s">
        <v>8327</v>
      </c>
      <c r="T1936" t="s">
        <v>8331</v>
      </c>
      <c r="U1936">
        <f t="shared" si="214"/>
        <v>11</v>
      </c>
      <c r="V1936" t="str">
        <f t="shared" si="215"/>
        <v>Nov</v>
      </c>
      <c r="W1936">
        <f t="shared" si="216"/>
        <v>2011</v>
      </c>
    </row>
    <row r="1937" spans="1:23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4">
        <f t="shared" si="210"/>
        <v>41811.207638888889</v>
      </c>
      <c r="J1937">
        <v>1403326740</v>
      </c>
      <c r="K1937" s="12">
        <f t="shared" si="211"/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9">
        <f t="shared" si="212"/>
        <v>108.4</v>
      </c>
      <c r="R1937" s="11">
        <f t="shared" si="213"/>
        <v>54.2</v>
      </c>
      <c r="S1937" t="s">
        <v>8327</v>
      </c>
      <c r="T1937" t="s">
        <v>8331</v>
      </c>
      <c r="U1937">
        <f t="shared" si="214"/>
        <v>5</v>
      </c>
      <c r="V1937" t="str">
        <f t="shared" si="215"/>
        <v>May</v>
      </c>
      <c r="W1937">
        <f t="shared" si="216"/>
        <v>2014</v>
      </c>
    </row>
    <row r="1938" spans="1:23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4">
        <f t="shared" si="210"/>
        <v>40883.249305555553</v>
      </c>
      <c r="J1938">
        <v>1323151140</v>
      </c>
      <c r="K1938" s="12">
        <f t="shared" si="211"/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9">
        <f t="shared" si="212"/>
        <v>116.52013333333333</v>
      </c>
      <c r="R1938" s="11">
        <f t="shared" si="213"/>
        <v>60.26903448275862</v>
      </c>
      <c r="S1938" t="s">
        <v>8327</v>
      </c>
      <c r="T1938" t="s">
        <v>8331</v>
      </c>
      <c r="U1938">
        <f t="shared" si="214"/>
        <v>11</v>
      </c>
      <c r="V1938" t="str">
        <f t="shared" si="215"/>
        <v>Nov</v>
      </c>
      <c r="W1938">
        <f t="shared" si="216"/>
        <v>2011</v>
      </c>
    </row>
    <row r="1939" spans="1:23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4">
        <f t="shared" si="210"/>
        <v>41075.165972222225</v>
      </c>
      <c r="J1939">
        <v>1339732740</v>
      </c>
      <c r="K1939" s="12">
        <f t="shared" si="211"/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9">
        <f t="shared" si="212"/>
        <v>187.245</v>
      </c>
      <c r="R1939" s="11">
        <f t="shared" si="213"/>
        <v>38.740344827586206</v>
      </c>
      <c r="S1939" t="s">
        <v>8327</v>
      </c>
      <c r="T1939" t="s">
        <v>8331</v>
      </c>
      <c r="U1939">
        <f t="shared" si="214"/>
        <v>5</v>
      </c>
      <c r="V1939" t="str">
        <f t="shared" si="215"/>
        <v>May</v>
      </c>
      <c r="W1939">
        <f t="shared" si="216"/>
        <v>2012</v>
      </c>
    </row>
    <row r="1940" spans="1:23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4">
        <f t="shared" si="210"/>
        <v>41457.208333333336</v>
      </c>
      <c r="J1940">
        <v>1372741200</v>
      </c>
      <c r="K1940" s="12">
        <f t="shared" si="211"/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9">
        <f t="shared" si="212"/>
        <v>115.93333333333334</v>
      </c>
      <c r="R1940" s="11">
        <f t="shared" si="213"/>
        <v>152.54385964912279</v>
      </c>
      <c r="S1940" t="s">
        <v>8327</v>
      </c>
      <c r="T1940" t="s">
        <v>8331</v>
      </c>
      <c r="U1940">
        <f t="shared" si="214"/>
        <v>6</v>
      </c>
      <c r="V1940" t="str">
        <f t="shared" si="215"/>
        <v>Jun</v>
      </c>
      <c r="W1940">
        <f t="shared" si="216"/>
        <v>2013</v>
      </c>
    </row>
    <row r="1941" spans="1:23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4">
        <f t="shared" si="210"/>
        <v>41343.943379629629</v>
      </c>
      <c r="J1941">
        <v>1362955108</v>
      </c>
      <c r="K1941" s="12">
        <f t="shared" si="211"/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9">
        <f t="shared" si="212"/>
        <v>110.7</v>
      </c>
      <c r="R1941" s="11">
        <f t="shared" si="213"/>
        <v>115.3125</v>
      </c>
      <c r="S1941" t="s">
        <v>8327</v>
      </c>
      <c r="T1941" t="s">
        <v>8331</v>
      </c>
      <c r="U1941">
        <f t="shared" si="214"/>
        <v>2</v>
      </c>
      <c r="V1941" t="str">
        <f t="shared" si="215"/>
        <v>Feb</v>
      </c>
      <c r="W1941">
        <f t="shared" si="216"/>
        <v>2013</v>
      </c>
    </row>
    <row r="1942" spans="1:23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4">
        <f t="shared" si="210"/>
        <v>40709.165972222225</v>
      </c>
      <c r="J1942">
        <v>1308110340</v>
      </c>
      <c r="K1942" s="12">
        <f t="shared" si="211"/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9">
        <f t="shared" si="212"/>
        <v>170.92307692307693</v>
      </c>
      <c r="R1942" s="11">
        <f t="shared" si="213"/>
        <v>35.838709677419352</v>
      </c>
      <c r="S1942" t="s">
        <v>8327</v>
      </c>
      <c r="T1942" t="s">
        <v>8331</v>
      </c>
      <c r="U1942">
        <f t="shared" si="214"/>
        <v>5</v>
      </c>
      <c r="V1942" t="str">
        <f t="shared" si="215"/>
        <v>May</v>
      </c>
      <c r="W1942">
        <f t="shared" si="216"/>
        <v>2011</v>
      </c>
    </row>
    <row r="1943" spans="1:23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4">
        <f t="shared" si="210"/>
        <v>41774.290868055556</v>
      </c>
      <c r="J1943">
        <v>1400137131</v>
      </c>
      <c r="K1943" s="12">
        <f t="shared" si="211"/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9">
        <f t="shared" si="212"/>
        <v>126.11835600000001</v>
      </c>
      <c r="R1943" s="11">
        <f t="shared" si="213"/>
        <v>64.570118779438872</v>
      </c>
      <c r="S1943" t="s">
        <v>8321</v>
      </c>
      <c r="T1943" t="s">
        <v>8351</v>
      </c>
      <c r="U1943">
        <f t="shared" si="214"/>
        <v>4</v>
      </c>
      <c r="V1943" t="str">
        <f t="shared" si="215"/>
        <v>Apr</v>
      </c>
      <c r="W1943">
        <f t="shared" si="216"/>
        <v>2014</v>
      </c>
    </row>
    <row r="1944" spans="1:23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4">
        <f t="shared" si="210"/>
        <v>40728.828009259261</v>
      </c>
      <c r="J1944">
        <v>1309809140</v>
      </c>
      <c r="K1944" s="12">
        <f t="shared" si="211"/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9">
        <f t="shared" si="212"/>
        <v>138.44033333333334</v>
      </c>
      <c r="R1944" s="11">
        <f t="shared" si="213"/>
        <v>87.436000000000007</v>
      </c>
      <c r="S1944" t="s">
        <v>8321</v>
      </c>
      <c r="T1944" t="s">
        <v>8351</v>
      </c>
      <c r="U1944">
        <f t="shared" si="214"/>
        <v>4</v>
      </c>
      <c r="V1944" t="str">
        <f t="shared" si="215"/>
        <v>Apr</v>
      </c>
      <c r="W1944">
        <f t="shared" si="216"/>
        <v>2011</v>
      </c>
    </row>
    <row r="1945" spans="1:23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4">
        <f t="shared" si="210"/>
        <v>42593.269861111112</v>
      </c>
      <c r="J1945">
        <v>1470896916</v>
      </c>
      <c r="K1945" s="12">
        <f t="shared" si="211"/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9">
        <f t="shared" si="212"/>
        <v>1705.2499999999998</v>
      </c>
      <c r="R1945" s="11">
        <f t="shared" si="213"/>
        <v>68.815577078288939</v>
      </c>
      <c r="S1945" t="s">
        <v>8321</v>
      </c>
      <c r="T1945" t="s">
        <v>8351</v>
      </c>
      <c r="U1945">
        <f t="shared" si="214"/>
        <v>6</v>
      </c>
      <c r="V1945" t="str">
        <f t="shared" si="215"/>
        <v>Jun</v>
      </c>
      <c r="W1945">
        <f t="shared" si="216"/>
        <v>2016</v>
      </c>
    </row>
    <row r="1946" spans="1:23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4">
        <f t="shared" si="210"/>
        <v>41760.584374999999</v>
      </c>
      <c r="J1946">
        <v>1398952890</v>
      </c>
      <c r="K1946" s="12">
        <f t="shared" si="211"/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9">
        <f t="shared" si="212"/>
        <v>788.05550000000005</v>
      </c>
      <c r="R1946" s="11">
        <f t="shared" si="213"/>
        <v>176.200223588597</v>
      </c>
      <c r="S1946" t="s">
        <v>8321</v>
      </c>
      <c r="T1946" t="s">
        <v>8351</v>
      </c>
      <c r="U1946">
        <f t="shared" si="214"/>
        <v>4</v>
      </c>
      <c r="V1946" t="str">
        <f t="shared" si="215"/>
        <v>Apr</v>
      </c>
      <c r="W1946">
        <f t="shared" si="216"/>
        <v>2014</v>
      </c>
    </row>
    <row r="1947" spans="1:23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4">
        <f t="shared" si="210"/>
        <v>42197.251828703709</v>
      </c>
      <c r="J1947">
        <v>1436680958</v>
      </c>
      <c r="K1947" s="12">
        <f t="shared" si="211"/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9">
        <f t="shared" si="212"/>
        <v>348.01799999999997</v>
      </c>
      <c r="R1947" s="11">
        <f t="shared" si="213"/>
        <v>511.79117647058825</v>
      </c>
      <c r="S1947" t="s">
        <v>8321</v>
      </c>
      <c r="T1947" t="s">
        <v>8351</v>
      </c>
      <c r="U1947">
        <f t="shared" si="214"/>
        <v>6</v>
      </c>
      <c r="V1947" t="str">
        <f t="shared" si="215"/>
        <v>Jun</v>
      </c>
      <c r="W1947">
        <f t="shared" si="216"/>
        <v>2015</v>
      </c>
    </row>
    <row r="1948" spans="1:23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4">
        <f t="shared" si="210"/>
        <v>41749.108344907407</v>
      </c>
      <c r="J1948">
        <v>1397961361</v>
      </c>
      <c r="K1948" s="12">
        <f t="shared" si="211"/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9">
        <f t="shared" si="212"/>
        <v>149.74666666666667</v>
      </c>
      <c r="R1948" s="11">
        <f t="shared" si="213"/>
        <v>160.44285714285715</v>
      </c>
      <c r="S1948" t="s">
        <v>8321</v>
      </c>
      <c r="T1948" t="s">
        <v>8351</v>
      </c>
      <c r="U1948">
        <f t="shared" si="214"/>
        <v>2</v>
      </c>
      <c r="V1948" t="str">
        <f t="shared" si="215"/>
        <v>Feb</v>
      </c>
      <c r="W1948">
        <f t="shared" si="216"/>
        <v>2014</v>
      </c>
    </row>
    <row r="1949" spans="1:23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4">
        <f t="shared" si="210"/>
        <v>40140.249305555553</v>
      </c>
      <c r="J1949">
        <v>1258955940</v>
      </c>
      <c r="K1949" s="12">
        <f t="shared" si="211"/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9">
        <f t="shared" si="212"/>
        <v>100.63375000000001</v>
      </c>
      <c r="R1949" s="11">
        <f t="shared" si="213"/>
        <v>35.003043478260871</v>
      </c>
      <c r="S1949" t="s">
        <v>8321</v>
      </c>
      <c r="T1949" t="s">
        <v>8351</v>
      </c>
      <c r="U1949">
        <f t="shared" si="214"/>
        <v>10</v>
      </c>
      <c r="V1949" t="str">
        <f t="shared" si="215"/>
        <v>Oct</v>
      </c>
      <c r="W1949">
        <f t="shared" si="216"/>
        <v>2009</v>
      </c>
    </row>
    <row r="1950" spans="1:23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4">
        <f t="shared" si="210"/>
        <v>42527.709722222222</v>
      </c>
      <c r="J1950">
        <v>1465232520</v>
      </c>
      <c r="K1950" s="12">
        <f t="shared" si="211"/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9">
        <f t="shared" si="212"/>
        <v>800.21100000000001</v>
      </c>
      <c r="R1950" s="11">
        <f t="shared" si="213"/>
        <v>188.50671378091872</v>
      </c>
      <c r="S1950" t="s">
        <v>8321</v>
      </c>
      <c r="T1950" t="s">
        <v>8351</v>
      </c>
      <c r="U1950">
        <f t="shared" si="214"/>
        <v>4</v>
      </c>
      <c r="V1950" t="str">
        <f t="shared" si="215"/>
        <v>Apr</v>
      </c>
      <c r="W1950">
        <f t="shared" si="216"/>
        <v>2016</v>
      </c>
    </row>
    <row r="1951" spans="1:23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4">
        <f t="shared" si="210"/>
        <v>41830.423043981478</v>
      </c>
      <c r="J1951">
        <v>1404986951</v>
      </c>
      <c r="K1951" s="12">
        <f t="shared" si="211"/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9">
        <f t="shared" si="212"/>
        <v>106.00260000000002</v>
      </c>
      <c r="R1951" s="11">
        <f t="shared" si="213"/>
        <v>56.204984093319197</v>
      </c>
      <c r="S1951" t="s">
        <v>8321</v>
      </c>
      <c r="T1951" t="s">
        <v>8351</v>
      </c>
      <c r="U1951">
        <f t="shared" si="214"/>
        <v>6</v>
      </c>
      <c r="V1951" t="str">
        <f t="shared" si="215"/>
        <v>Jun</v>
      </c>
      <c r="W1951">
        <f t="shared" si="216"/>
        <v>2014</v>
      </c>
    </row>
    <row r="1952" spans="1:23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4">
        <f t="shared" si="210"/>
        <v>40655.181400462963</v>
      </c>
      <c r="J1952">
        <v>1303446073</v>
      </c>
      <c r="K1952" s="12">
        <f t="shared" si="211"/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9">
        <f t="shared" si="212"/>
        <v>200.51866666666669</v>
      </c>
      <c r="R1952" s="11">
        <f t="shared" si="213"/>
        <v>51.3054157782516</v>
      </c>
      <c r="S1952" t="s">
        <v>8321</v>
      </c>
      <c r="T1952" t="s">
        <v>8351</v>
      </c>
      <c r="U1952">
        <f t="shared" si="214"/>
        <v>3</v>
      </c>
      <c r="V1952" t="str">
        <f t="shared" si="215"/>
        <v>Mar</v>
      </c>
      <c r="W1952">
        <f t="shared" si="216"/>
        <v>2011</v>
      </c>
    </row>
    <row r="1953" spans="1:23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4">
        <f t="shared" si="210"/>
        <v>42681.462233796294</v>
      </c>
      <c r="J1953">
        <v>1478516737</v>
      </c>
      <c r="K1953" s="12">
        <f t="shared" si="211"/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9">
        <f t="shared" si="212"/>
        <v>212.44399999999999</v>
      </c>
      <c r="R1953" s="11">
        <f t="shared" si="213"/>
        <v>127.36450839328538</v>
      </c>
      <c r="S1953" t="s">
        <v>8321</v>
      </c>
      <c r="T1953" t="s">
        <v>8351</v>
      </c>
      <c r="U1953">
        <f t="shared" si="214"/>
        <v>10</v>
      </c>
      <c r="V1953" t="str">
        <f t="shared" si="215"/>
        <v>Oct</v>
      </c>
      <c r="W1953">
        <f t="shared" si="216"/>
        <v>2016</v>
      </c>
    </row>
    <row r="1954" spans="1:23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4">
        <f t="shared" si="210"/>
        <v>41563.60665509259</v>
      </c>
      <c r="J1954">
        <v>1381934015</v>
      </c>
      <c r="K1954" s="12">
        <f t="shared" si="211"/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9">
        <f t="shared" si="212"/>
        <v>198.47237142857145</v>
      </c>
      <c r="R1954" s="11">
        <f t="shared" si="213"/>
        <v>101.85532258064516</v>
      </c>
      <c r="S1954" t="s">
        <v>8321</v>
      </c>
      <c r="T1954" t="s">
        <v>8351</v>
      </c>
      <c r="U1954">
        <f t="shared" si="214"/>
        <v>9</v>
      </c>
      <c r="V1954" t="str">
        <f t="shared" si="215"/>
        <v>Sep</v>
      </c>
      <c r="W1954">
        <f t="shared" si="216"/>
        <v>2013</v>
      </c>
    </row>
    <row r="1955" spans="1:23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4">
        <f t="shared" si="210"/>
        <v>40970.125</v>
      </c>
      <c r="J1955">
        <v>1330657200</v>
      </c>
      <c r="K1955" s="12">
        <f t="shared" si="211"/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9">
        <f t="shared" si="212"/>
        <v>225.94666666666666</v>
      </c>
      <c r="R1955" s="11">
        <f t="shared" si="213"/>
        <v>230.55782312925169</v>
      </c>
      <c r="S1955" t="s">
        <v>8321</v>
      </c>
      <c r="T1955" t="s">
        <v>8351</v>
      </c>
      <c r="U1955">
        <f t="shared" si="214"/>
        <v>2</v>
      </c>
      <c r="V1955" t="str">
        <f t="shared" si="215"/>
        <v>Feb</v>
      </c>
      <c r="W1955">
        <f t="shared" si="216"/>
        <v>2012</v>
      </c>
    </row>
    <row r="1956" spans="1:23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4">
        <f t="shared" si="210"/>
        <v>42441.208333333328</v>
      </c>
      <c r="J1956">
        <v>1457758800</v>
      </c>
      <c r="K1956" s="12">
        <f t="shared" si="211"/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9">
        <f t="shared" si="212"/>
        <v>698.94800000000009</v>
      </c>
      <c r="R1956" s="11">
        <f t="shared" si="213"/>
        <v>842.10602409638557</v>
      </c>
      <c r="S1956" t="s">
        <v>8321</v>
      </c>
      <c r="T1956" t="s">
        <v>8351</v>
      </c>
      <c r="U1956">
        <f t="shared" si="214"/>
        <v>1</v>
      </c>
      <c r="V1956" t="str">
        <f t="shared" si="215"/>
        <v>Jan</v>
      </c>
      <c r="W1956">
        <f t="shared" si="216"/>
        <v>2016</v>
      </c>
    </row>
    <row r="1957" spans="1:23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4">
        <f t="shared" si="210"/>
        <v>41052.791666666664</v>
      </c>
      <c r="J1957">
        <v>1337799600</v>
      </c>
      <c r="K1957" s="12">
        <f t="shared" si="211"/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9">
        <f t="shared" si="212"/>
        <v>398.59528571428569</v>
      </c>
      <c r="R1957" s="11">
        <f t="shared" si="213"/>
        <v>577.27593103448271</v>
      </c>
      <c r="S1957" t="s">
        <v>8321</v>
      </c>
      <c r="T1957" t="s">
        <v>8351</v>
      </c>
      <c r="U1957">
        <f t="shared" si="214"/>
        <v>4</v>
      </c>
      <c r="V1957" t="str">
        <f t="shared" si="215"/>
        <v>Apr</v>
      </c>
      <c r="W1957">
        <f t="shared" si="216"/>
        <v>2012</v>
      </c>
    </row>
    <row r="1958" spans="1:23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4">
        <f t="shared" si="210"/>
        <v>42112.882002314815</v>
      </c>
      <c r="J1958">
        <v>1429391405</v>
      </c>
      <c r="K1958" s="12">
        <f t="shared" si="211"/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9">
        <f t="shared" si="212"/>
        <v>294.0333333333333</v>
      </c>
      <c r="R1958" s="11">
        <f t="shared" si="213"/>
        <v>483.34246575342468</v>
      </c>
      <c r="S1958" t="s">
        <v>8321</v>
      </c>
      <c r="T1958" t="s">
        <v>8351</v>
      </c>
      <c r="U1958">
        <f t="shared" si="214"/>
        <v>3</v>
      </c>
      <c r="V1958" t="str">
        <f t="shared" si="215"/>
        <v>Mar</v>
      </c>
      <c r="W1958">
        <f t="shared" si="216"/>
        <v>2015</v>
      </c>
    </row>
    <row r="1959" spans="1:23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4">
        <f t="shared" si="210"/>
        <v>41209.098530092589</v>
      </c>
      <c r="J1959">
        <v>1351304513</v>
      </c>
      <c r="K1959" s="12">
        <f t="shared" si="211"/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9">
        <f t="shared" si="212"/>
        <v>167.50470000000001</v>
      </c>
      <c r="R1959" s="11">
        <f t="shared" si="213"/>
        <v>76.138500000000008</v>
      </c>
      <c r="S1959" t="s">
        <v>8321</v>
      </c>
      <c r="T1959" t="s">
        <v>8351</v>
      </c>
      <c r="U1959">
        <f t="shared" si="214"/>
        <v>9</v>
      </c>
      <c r="V1959" t="str">
        <f t="shared" si="215"/>
        <v>Sep</v>
      </c>
      <c r="W1959">
        <f t="shared" si="216"/>
        <v>2012</v>
      </c>
    </row>
    <row r="1960" spans="1:23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4">
        <f t="shared" si="210"/>
        <v>41356.94630787037</v>
      </c>
      <c r="J1960">
        <v>1364078561</v>
      </c>
      <c r="K1960" s="12">
        <f t="shared" si="211"/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9">
        <f t="shared" si="212"/>
        <v>1435.5717142857143</v>
      </c>
      <c r="R1960" s="11">
        <f t="shared" si="213"/>
        <v>74.107684365781708</v>
      </c>
      <c r="S1960" t="s">
        <v>8321</v>
      </c>
      <c r="T1960" t="s">
        <v>8351</v>
      </c>
      <c r="U1960">
        <f t="shared" si="214"/>
        <v>2</v>
      </c>
      <c r="V1960" t="str">
        <f t="shared" si="215"/>
        <v>Feb</v>
      </c>
      <c r="W1960">
        <f t="shared" si="216"/>
        <v>2013</v>
      </c>
    </row>
    <row r="1961" spans="1:23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4">
        <f t="shared" si="210"/>
        <v>41913</v>
      </c>
      <c r="J1961">
        <v>1412121600</v>
      </c>
      <c r="K1961" s="12">
        <f t="shared" si="211"/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9">
        <f t="shared" si="212"/>
        <v>156.73439999999999</v>
      </c>
      <c r="R1961" s="11">
        <f t="shared" si="213"/>
        <v>36.965660377358489</v>
      </c>
      <c r="S1961" t="s">
        <v>8321</v>
      </c>
      <c r="T1961" t="s">
        <v>8351</v>
      </c>
      <c r="U1961">
        <f t="shared" si="214"/>
        <v>8</v>
      </c>
      <c r="V1961" t="str">
        <f t="shared" si="215"/>
        <v>Aug</v>
      </c>
      <c r="W1961">
        <f t="shared" si="216"/>
        <v>2014</v>
      </c>
    </row>
    <row r="1962" spans="1:23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4">
        <f t="shared" si="210"/>
        <v>41994.362743055557</v>
      </c>
      <c r="J1962">
        <v>1419151341</v>
      </c>
      <c r="K1962" s="12">
        <f t="shared" si="211"/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9">
        <f t="shared" si="212"/>
        <v>117.90285714285716</v>
      </c>
      <c r="R1962" s="11">
        <f t="shared" si="213"/>
        <v>2500.969696969697</v>
      </c>
      <c r="S1962" t="s">
        <v>8321</v>
      </c>
      <c r="T1962" t="s">
        <v>8351</v>
      </c>
      <c r="U1962">
        <f t="shared" si="214"/>
        <v>11</v>
      </c>
      <c r="V1962" t="str">
        <f t="shared" si="215"/>
        <v>Nov</v>
      </c>
      <c r="W1962">
        <f t="shared" si="216"/>
        <v>2014</v>
      </c>
    </row>
    <row r="1963" spans="1:23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4">
        <f t="shared" si="210"/>
        <v>41188.165972222225</v>
      </c>
      <c r="J1963">
        <v>1349495940</v>
      </c>
      <c r="K1963" s="12">
        <f t="shared" si="211"/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9">
        <f t="shared" si="212"/>
        <v>1105.3811999999998</v>
      </c>
      <c r="R1963" s="11">
        <f t="shared" si="213"/>
        <v>67.690214329454989</v>
      </c>
      <c r="S1963" t="s">
        <v>8321</v>
      </c>
      <c r="T1963" t="s">
        <v>8351</v>
      </c>
      <c r="U1963">
        <f t="shared" si="214"/>
        <v>8</v>
      </c>
      <c r="V1963" t="str">
        <f t="shared" si="215"/>
        <v>Aug</v>
      </c>
      <c r="W1963">
        <f t="shared" si="216"/>
        <v>2012</v>
      </c>
    </row>
    <row r="1964" spans="1:23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4">
        <f t="shared" si="210"/>
        <v>41772.780509259261</v>
      </c>
      <c r="J1964">
        <v>1400006636</v>
      </c>
      <c r="K1964" s="12">
        <f t="shared" si="211"/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9">
        <f t="shared" si="212"/>
        <v>192.92499999999998</v>
      </c>
      <c r="R1964" s="11">
        <f t="shared" si="213"/>
        <v>63.04738562091503</v>
      </c>
      <c r="S1964" t="s">
        <v>8321</v>
      </c>
      <c r="T1964" t="s">
        <v>8351</v>
      </c>
      <c r="U1964">
        <f t="shared" si="214"/>
        <v>4</v>
      </c>
      <c r="V1964" t="str">
        <f t="shared" si="215"/>
        <v>Apr</v>
      </c>
      <c r="W1964">
        <f t="shared" si="216"/>
        <v>2014</v>
      </c>
    </row>
    <row r="1965" spans="1:23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4">
        <f t="shared" si="210"/>
        <v>41898.429791666669</v>
      </c>
      <c r="J1965">
        <v>1410862734</v>
      </c>
      <c r="K1965" s="12">
        <f t="shared" si="211"/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9">
        <f t="shared" si="212"/>
        <v>126.8842105263158</v>
      </c>
      <c r="R1965" s="11">
        <f t="shared" si="213"/>
        <v>117.6</v>
      </c>
      <c r="S1965" t="s">
        <v>8321</v>
      </c>
      <c r="T1965" t="s">
        <v>8351</v>
      </c>
      <c r="U1965">
        <f t="shared" si="214"/>
        <v>8</v>
      </c>
      <c r="V1965" t="str">
        <f t="shared" si="215"/>
        <v>Aug</v>
      </c>
      <c r="W1965">
        <f t="shared" si="216"/>
        <v>2014</v>
      </c>
    </row>
    <row r="1966" spans="1:23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4">
        <f t="shared" si="210"/>
        <v>42482.272824074069</v>
      </c>
      <c r="J1966">
        <v>1461306772</v>
      </c>
      <c r="K1966" s="12">
        <f t="shared" si="211"/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9">
        <f t="shared" si="212"/>
        <v>259.57748878923763</v>
      </c>
      <c r="R1966" s="11">
        <f t="shared" si="213"/>
        <v>180.75185011709601</v>
      </c>
      <c r="S1966" t="s">
        <v>8321</v>
      </c>
      <c r="T1966" t="s">
        <v>8351</v>
      </c>
      <c r="U1966">
        <f t="shared" si="214"/>
        <v>3</v>
      </c>
      <c r="V1966" t="str">
        <f t="shared" si="215"/>
        <v>Mar</v>
      </c>
      <c r="W1966">
        <f t="shared" si="216"/>
        <v>2016</v>
      </c>
    </row>
    <row r="1967" spans="1:23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4">
        <f t="shared" si="210"/>
        <v>40920.041666666664</v>
      </c>
      <c r="J1967">
        <v>1326330000</v>
      </c>
      <c r="K1967" s="12">
        <f t="shared" si="211"/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9">
        <f t="shared" si="212"/>
        <v>262.27999999999997</v>
      </c>
      <c r="R1967" s="11">
        <f t="shared" si="213"/>
        <v>127.32038834951456</v>
      </c>
      <c r="S1967" t="s">
        <v>8321</v>
      </c>
      <c r="T1967" t="s">
        <v>8351</v>
      </c>
      <c r="U1967">
        <f t="shared" si="214"/>
        <v>12</v>
      </c>
      <c r="V1967" t="str">
        <f t="shared" si="215"/>
        <v>Dec</v>
      </c>
      <c r="W1967">
        <f t="shared" si="216"/>
        <v>2011</v>
      </c>
    </row>
    <row r="1968" spans="1:23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4">
        <f t="shared" si="210"/>
        <v>41865.540486111109</v>
      </c>
      <c r="J1968">
        <v>1408021098</v>
      </c>
      <c r="K1968" s="12">
        <f t="shared" si="211"/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9">
        <f t="shared" si="212"/>
        <v>206.74309000000002</v>
      </c>
      <c r="R1968" s="11">
        <f t="shared" si="213"/>
        <v>136.6444745538665</v>
      </c>
      <c r="S1968" t="s">
        <v>8321</v>
      </c>
      <c r="T1968" t="s">
        <v>8351</v>
      </c>
      <c r="U1968">
        <f t="shared" si="214"/>
        <v>7</v>
      </c>
      <c r="V1968" t="str">
        <f t="shared" si="215"/>
        <v>Jul</v>
      </c>
      <c r="W1968">
        <f t="shared" si="216"/>
        <v>2014</v>
      </c>
    </row>
    <row r="1969" spans="1:23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4">
        <f t="shared" si="210"/>
        <v>41760.663530092592</v>
      </c>
      <c r="J1969">
        <v>1398959729</v>
      </c>
      <c r="K1969" s="12">
        <f t="shared" si="211"/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9">
        <f t="shared" si="212"/>
        <v>370.13</v>
      </c>
      <c r="R1969" s="11">
        <f t="shared" si="213"/>
        <v>182.78024691358024</v>
      </c>
      <c r="S1969" t="s">
        <v>8321</v>
      </c>
      <c r="T1969" t="s">
        <v>8351</v>
      </c>
      <c r="U1969">
        <f t="shared" si="214"/>
        <v>4</v>
      </c>
      <c r="V1969" t="str">
        <f t="shared" si="215"/>
        <v>Apr</v>
      </c>
      <c r="W1969">
        <f t="shared" si="216"/>
        <v>2014</v>
      </c>
    </row>
    <row r="1970" spans="1:23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4">
        <f t="shared" si="210"/>
        <v>42707.628645833334</v>
      </c>
      <c r="J1970">
        <v>1480777515</v>
      </c>
      <c r="K1970" s="12">
        <f t="shared" si="211"/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9">
        <f t="shared" si="212"/>
        <v>284.96600000000001</v>
      </c>
      <c r="R1970" s="11">
        <f t="shared" si="213"/>
        <v>279.37843137254902</v>
      </c>
      <c r="S1970" t="s">
        <v>8321</v>
      </c>
      <c r="T1970" t="s">
        <v>8351</v>
      </c>
      <c r="U1970">
        <f t="shared" si="214"/>
        <v>11</v>
      </c>
      <c r="V1970" t="str">
        <f t="shared" si="215"/>
        <v>Nov</v>
      </c>
      <c r="W1970">
        <f t="shared" si="216"/>
        <v>2016</v>
      </c>
    </row>
    <row r="1971" spans="1:23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4">
        <f t="shared" si="210"/>
        <v>42587.792453703703</v>
      </c>
      <c r="J1971">
        <v>1470423668</v>
      </c>
      <c r="K1971" s="12">
        <f t="shared" si="211"/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9">
        <f t="shared" si="212"/>
        <v>579.08000000000004</v>
      </c>
      <c r="R1971" s="11">
        <f t="shared" si="213"/>
        <v>61.375728669846318</v>
      </c>
      <c r="S1971" t="s">
        <v>8321</v>
      </c>
      <c r="T1971" t="s">
        <v>8351</v>
      </c>
      <c r="U1971">
        <f t="shared" si="214"/>
        <v>7</v>
      </c>
      <c r="V1971" t="str">
        <f t="shared" si="215"/>
        <v>Jul</v>
      </c>
      <c r="W1971">
        <f t="shared" si="216"/>
        <v>2016</v>
      </c>
    </row>
    <row r="1972" spans="1:23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4">
        <f t="shared" si="210"/>
        <v>41384.151631944449</v>
      </c>
      <c r="J1972">
        <v>1366429101</v>
      </c>
      <c r="K1972" s="12">
        <f t="shared" si="211"/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9">
        <f t="shared" si="212"/>
        <v>1131.8</v>
      </c>
      <c r="R1972" s="11">
        <f t="shared" si="213"/>
        <v>80.727532097004286</v>
      </c>
      <c r="S1972" t="s">
        <v>8321</v>
      </c>
      <c r="T1972" t="s">
        <v>8351</v>
      </c>
      <c r="U1972">
        <f t="shared" si="214"/>
        <v>2</v>
      </c>
      <c r="V1972" t="str">
        <f t="shared" si="215"/>
        <v>Feb</v>
      </c>
      <c r="W1972">
        <f t="shared" si="216"/>
        <v>2013</v>
      </c>
    </row>
    <row r="1973" spans="1:23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4">
        <f t="shared" si="210"/>
        <v>41593.166666666664</v>
      </c>
      <c r="J1973">
        <v>1384488000</v>
      </c>
      <c r="K1973" s="12">
        <f t="shared" si="211"/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9">
        <f t="shared" si="212"/>
        <v>263.02771750000005</v>
      </c>
      <c r="R1973" s="11">
        <f t="shared" si="213"/>
        <v>272.35590732591254</v>
      </c>
      <c r="S1973" t="s">
        <v>8321</v>
      </c>
      <c r="T1973" t="s">
        <v>8351</v>
      </c>
      <c r="U1973">
        <f t="shared" si="214"/>
        <v>10</v>
      </c>
      <c r="V1973" t="str">
        <f t="shared" si="215"/>
        <v>Oct</v>
      </c>
      <c r="W1973">
        <f t="shared" si="216"/>
        <v>2013</v>
      </c>
    </row>
    <row r="1974" spans="1:23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4">
        <f t="shared" si="210"/>
        <v>41231.053749999999</v>
      </c>
      <c r="J1974">
        <v>1353201444</v>
      </c>
      <c r="K1974" s="12">
        <f t="shared" si="211"/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9">
        <f t="shared" si="212"/>
        <v>674.48</v>
      </c>
      <c r="R1974" s="11">
        <f t="shared" si="213"/>
        <v>70.848739495798313</v>
      </c>
      <c r="S1974" t="s">
        <v>8321</v>
      </c>
      <c r="T1974" t="s">
        <v>8351</v>
      </c>
      <c r="U1974">
        <f t="shared" si="214"/>
        <v>10</v>
      </c>
      <c r="V1974" t="str">
        <f t="shared" si="215"/>
        <v>Oct</v>
      </c>
      <c r="W1974">
        <f t="shared" si="216"/>
        <v>2012</v>
      </c>
    </row>
    <row r="1975" spans="1:23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4">
        <f t="shared" si="210"/>
        <v>42588.291666666672</v>
      </c>
      <c r="J1975">
        <v>1470466800</v>
      </c>
      <c r="K1975" s="12">
        <f t="shared" si="211"/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9">
        <f t="shared" si="212"/>
        <v>256.83081313131316</v>
      </c>
      <c r="R1975" s="11">
        <f t="shared" si="213"/>
        <v>247.94003412969283</v>
      </c>
      <c r="S1975" t="s">
        <v>8321</v>
      </c>
      <c r="T1975" t="s">
        <v>8351</v>
      </c>
      <c r="U1975">
        <f t="shared" si="214"/>
        <v>6</v>
      </c>
      <c r="V1975" t="str">
        <f t="shared" si="215"/>
        <v>Jun</v>
      </c>
      <c r="W1975">
        <f t="shared" si="216"/>
        <v>2016</v>
      </c>
    </row>
    <row r="1976" spans="1:23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4">
        <f t="shared" si="210"/>
        <v>41505.334131944444</v>
      </c>
      <c r="J1976">
        <v>1376899269</v>
      </c>
      <c r="K1976" s="12">
        <f t="shared" si="211"/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9">
        <f t="shared" si="212"/>
        <v>375.49599999999998</v>
      </c>
      <c r="R1976" s="11">
        <f t="shared" si="213"/>
        <v>186.81393034825871</v>
      </c>
      <c r="S1976" t="s">
        <v>8321</v>
      </c>
      <c r="T1976" t="s">
        <v>8351</v>
      </c>
      <c r="U1976">
        <f t="shared" si="214"/>
        <v>6</v>
      </c>
      <c r="V1976" t="str">
        <f t="shared" si="215"/>
        <v>Jun</v>
      </c>
      <c r="W1976">
        <f t="shared" si="216"/>
        <v>2013</v>
      </c>
    </row>
    <row r="1977" spans="1:23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4">
        <f t="shared" si="210"/>
        <v>41343.755219907405</v>
      </c>
      <c r="J1977">
        <v>1362938851</v>
      </c>
      <c r="K1977" s="12">
        <f t="shared" si="211"/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9">
        <f t="shared" si="212"/>
        <v>208.70837499999996</v>
      </c>
      <c r="R1977" s="11">
        <f t="shared" si="213"/>
        <v>131.98948616600788</v>
      </c>
      <c r="S1977" t="s">
        <v>8321</v>
      </c>
      <c r="T1977" t="s">
        <v>8351</v>
      </c>
      <c r="U1977">
        <f t="shared" si="214"/>
        <v>2</v>
      </c>
      <c r="V1977" t="str">
        <f t="shared" si="215"/>
        <v>Feb</v>
      </c>
      <c r="W1977">
        <f t="shared" si="216"/>
        <v>2013</v>
      </c>
    </row>
    <row r="1978" spans="1:23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4">
        <f t="shared" si="210"/>
        <v>41468.899594907409</v>
      </c>
      <c r="J1978">
        <v>1373751325</v>
      </c>
      <c r="K1978" s="12">
        <f t="shared" si="211"/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9">
        <f t="shared" si="212"/>
        <v>346.6</v>
      </c>
      <c r="R1978" s="11">
        <f t="shared" si="213"/>
        <v>29.310782241014799</v>
      </c>
      <c r="S1978" t="s">
        <v>8321</v>
      </c>
      <c r="T1978" t="s">
        <v>8351</v>
      </c>
      <c r="U1978">
        <f t="shared" si="214"/>
        <v>6</v>
      </c>
      <c r="V1978" t="str">
        <f t="shared" si="215"/>
        <v>Jun</v>
      </c>
      <c r="W1978">
        <f t="shared" si="216"/>
        <v>2013</v>
      </c>
    </row>
    <row r="1979" spans="1:23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4">
        <f t="shared" si="210"/>
        <v>42357.332638888889</v>
      </c>
      <c r="J1979">
        <v>1450511940</v>
      </c>
      <c r="K1979" s="12">
        <f t="shared" si="211"/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9">
        <f t="shared" si="212"/>
        <v>402.33</v>
      </c>
      <c r="R1979" s="11">
        <f t="shared" si="213"/>
        <v>245.02436053593178</v>
      </c>
      <c r="S1979" t="s">
        <v>8321</v>
      </c>
      <c r="T1979" t="s">
        <v>8351</v>
      </c>
      <c r="U1979">
        <f t="shared" si="214"/>
        <v>11</v>
      </c>
      <c r="V1979" t="str">
        <f t="shared" si="215"/>
        <v>Nov</v>
      </c>
      <c r="W1979">
        <f t="shared" si="216"/>
        <v>2015</v>
      </c>
    </row>
    <row r="1980" spans="1:23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4">
        <f t="shared" si="210"/>
        <v>41072.291666666664</v>
      </c>
      <c r="J1980">
        <v>1339484400</v>
      </c>
      <c r="K1980" s="12">
        <f t="shared" si="211"/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9">
        <f t="shared" si="212"/>
        <v>1026.8451399999999</v>
      </c>
      <c r="R1980" s="11">
        <f t="shared" si="213"/>
        <v>1323.2540463917526</v>
      </c>
      <c r="S1980" t="s">
        <v>8321</v>
      </c>
      <c r="T1980" t="s">
        <v>8351</v>
      </c>
      <c r="U1980">
        <f t="shared" si="214"/>
        <v>5</v>
      </c>
      <c r="V1980" t="str">
        <f t="shared" si="215"/>
        <v>May</v>
      </c>
      <c r="W1980">
        <f t="shared" si="216"/>
        <v>2012</v>
      </c>
    </row>
    <row r="1981" spans="1:23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4">
        <f t="shared" si="210"/>
        <v>42327.207638888889</v>
      </c>
      <c r="J1981">
        <v>1447909140</v>
      </c>
      <c r="K1981" s="12">
        <f t="shared" si="211"/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9">
        <f t="shared" si="212"/>
        <v>114.901155</v>
      </c>
      <c r="R1981" s="11">
        <f t="shared" si="213"/>
        <v>282.65966789667897</v>
      </c>
      <c r="S1981" t="s">
        <v>8321</v>
      </c>
      <c r="T1981" t="s">
        <v>8351</v>
      </c>
      <c r="U1981">
        <f t="shared" si="214"/>
        <v>10</v>
      </c>
      <c r="V1981" t="str">
        <f t="shared" si="215"/>
        <v>Oct</v>
      </c>
      <c r="W1981">
        <f t="shared" si="216"/>
        <v>2015</v>
      </c>
    </row>
    <row r="1982" spans="1:23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4">
        <f t="shared" si="210"/>
        <v>42463.500717592593</v>
      </c>
      <c r="J1982">
        <v>1459684862</v>
      </c>
      <c r="K1982" s="12">
        <f t="shared" si="211"/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9">
        <f t="shared" si="212"/>
        <v>354.82402000000002</v>
      </c>
      <c r="R1982" s="11">
        <f t="shared" si="213"/>
        <v>91.214401028277635</v>
      </c>
      <c r="S1982" t="s">
        <v>8321</v>
      </c>
      <c r="T1982" t="s">
        <v>8351</v>
      </c>
      <c r="U1982">
        <f t="shared" si="214"/>
        <v>2</v>
      </c>
      <c r="V1982" t="str">
        <f t="shared" si="215"/>
        <v>Feb</v>
      </c>
      <c r="W1982">
        <f t="shared" si="216"/>
        <v>2016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4">
        <f t="shared" si="210"/>
        <v>41829.725289351853</v>
      </c>
      <c r="J1983">
        <v>1404926665</v>
      </c>
      <c r="K1983" s="12">
        <f t="shared" si="211"/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9">
        <f t="shared" si="212"/>
        <v>5.08</v>
      </c>
      <c r="R1983" s="11">
        <f t="shared" si="213"/>
        <v>31.75</v>
      </c>
      <c r="S1983" t="s">
        <v>8340</v>
      </c>
      <c r="T1983" t="s">
        <v>8352</v>
      </c>
      <c r="U1983">
        <f t="shared" si="214"/>
        <v>6</v>
      </c>
      <c r="V1983" t="str">
        <f t="shared" si="215"/>
        <v>Jun</v>
      </c>
      <c r="W1983">
        <f t="shared" si="216"/>
        <v>2014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4">
        <f t="shared" si="210"/>
        <v>42708.628321759257</v>
      </c>
      <c r="J1984">
        <v>1480863887</v>
      </c>
      <c r="K1984" s="12">
        <f t="shared" si="211"/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9">
        <f t="shared" si="212"/>
        <v>0</v>
      </c>
      <c r="R1984" s="11" t="e">
        <f t="shared" si="213"/>
        <v>#DIV/0!</v>
      </c>
      <c r="S1984" t="s">
        <v>8340</v>
      </c>
      <c r="T1984" t="s">
        <v>8352</v>
      </c>
      <c r="U1984">
        <f t="shared" si="214"/>
        <v>11</v>
      </c>
      <c r="V1984" t="str">
        <f t="shared" si="215"/>
        <v>Nov</v>
      </c>
      <c r="W1984">
        <f t="shared" si="216"/>
        <v>2016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4">
        <f t="shared" si="210"/>
        <v>42615.291666666672</v>
      </c>
      <c r="J1985">
        <v>1472799600</v>
      </c>
      <c r="K1985" s="12">
        <f t="shared" si="211"/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9">
        <f t="shared" si="212"/>
        <v>4.3</v>
      </c>
      <c r="R1985" s="11">
        <f t="shared" si="213"/>
        <v>88.6875</v>
      </c>
      <c r="S1985" t="s">
        <v>8340</v>
      </c>
      <c r="T1985" t="s">
        <v>8352</v>
      </c>
      <c r="U1985">
        <f t="shared" si="214"/>
        <v>8</v>
      </c>
      <c r="V1985" t="str">
        <f t="shared" si="215"/>
        <v>Aug</v>
      </c>
      <c r="W1985">
        <f t="shared" si="216"/>
        <v>2016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4">
        <f t="shared" si="210"/>
        <v>41973.831956018519</v>
      </c>
      <c r="J1986">
        <v>1417377481</v>
      </c>
      <c r="K1986" s="12">
        <f t="shared" si="211"/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9">
        <f t="shared" si="212"/>
        <v>21.146666666666665</v>
      </c>
      <c r="R1986" s="11">
        <f t="shared" si="213"/>
        <v>453.14285714285717</v>
      </c>
      <c r="S1986" t="s">
        <v>8340</v>
      </c>
      <c r="T1986" t="s">
        <v>8352</v>
      </c>
      <c r="U1986">
        <f t="shared" si="214"/>
        <v>10</v>
      </c>
      <c r="V1986" t="str">
        <f t="shared" si="215"/>
        <v>Oct</v>
      </c>
      <c r="W1986">
        <f t="shared" si="216"/>
        <v>2014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4">
        <f t="shared" ref="I1987:I2050" si="217">(((J1987/60)/60)/24)+DATE(1970,1,1)</f>
        <v>42584.958333333328</v>
      </c>
      <c r="J1987">
        <v>1470178800</v>
      </c>
      <c r="K1987" s="12">
        <f t="shared" ref="K1987:K2050" si="218">(((L1987/60)/60)/24)+DATE(1970,1,1)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9">
        <f t="shared" ref="Q1987:Q2050" si="219">(E1987/D1987)*100</f>
        <v>3.1875</v>
      </c>
      <c r="R1987" s="11">
        <f t="shared" ref="R1987:R2050" si="220">E1987/N1987</f>
        <v>12.75</v>
      </c>
      <c r="S1987" t="s">
        <v>8340</v>
      </c>
      <c r="T1987" t="s">
        <v>8352</v>
      </c>
      <c r="U1987">
        <f t="shared" ref="U1987:U2050" si="221">MONTH(K1987)</f>
        <v>7</v>
      </c>
      <c r="V1987" t="str">
        <f t="shared" ref="V1987:V2050" si="222">TEXT(U1987*29, "mmm")</f>
        <v>Jul</v>
      </c>
      <c r="W1987">
        <f t="shared" ref="W1987:W2050" si="223">YEAR(K1987)</f>
        <v>2016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4">
        <f t="shared" si="217"/>
        <v>42443.392164351855</v>
      </c>
      <c r="J1988">
        <v>1457947483</v>
      </c>
      <c r="K1988" s="12">
        <f t="shared" si="218"/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9">
        <f t="shared" si="219"/>
        <v>0.05</v>
      </c>
      <c r="R1988" s="11">
        <f t="shared" si="220"/>
        <v>1</v>
      </c>
      <c r="S1988" t="s">
        <v>8340</v>
      </c>
      <c r="T1988" t="s">
        <v>8352</v>
      </c>
      <c r="U1988">
        <f t="shared" si="221"/>
        <v>2</v>
      </c>
      <c r="V1988" t="str">
        <f t="shared" si="222"/>
        <v>Feb</v>
      </c>
      <c r="W1988">
        <f t="shared" si="223"/>
        <v>2016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4">
        <f t="shared" si="217"/>
        <v>42064.639768518522</v>
      </c>
      <c r="J1989">
        <v>1425223276</v>
      </c>
      <c r="K1989" s="12">
        <f t="shared" si="218"/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9">
        <f t="shared" si="219"/>
        <v>42.472727272727276</v>
      </c>
      <c r="R1989" s="11">
        <f t="shared" si="220"/>
        <v>83.428571428571431</v>
      </c>
      <c r="S1989" t="s">
        <v>8340</v>
      </c>
      <c r="T1989" t="s">
        <v>8352</v>
      </c>
      <c r="U1989">
        <f t="shared" si="221"/>
        <v>1</v>
      </c>
      <c r="V1989" t="str">
        <f t="shared" si="222"/>
        <v>Jan</v>
      </c>
      <c r="W1989">
        <f t="shared" si="223"/>
        <v>2015</v>
      </c>
    </row>
    <row r="1990" spans="1:23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4">
        <f t="shared" si="217"/>
        <v>42236.763217592597</v>
      </c>
      <c r="J1990">
        <v>1440094742</v>
      </c>
      <c r="K1990" s="12">
        <f t="shared" si="218"/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9">
        <f t="shared" si="219"/>
        <v>0.41666666666666669</v>
      </c>
      <c r="R1990" s="11">
        <f t="shared" si="220"/>
        <v>25</v>
      </c>
      <c r="S1990" t="s">
        <v>8340</v>
      </c>
      <c r="T1990" t="s">
        <v>8352</v>
      </c>
      <c r="U1990">
        <f t="shared" si="221"/>
        <v>7</v>
      </c>
      <c r="V1990" t="str">
        <f t="shared" si="222"/>
        <v>Jul</v>
      </c>
      <c r="W1990">
        <f t="shared" si="223"/>
        <v>2015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4">
        <f t="shared" si="217"/>
        <v>42715.680648148147</v>
      </c>
      <c r="J1991">
        <v>1481473208</v>
      </c>
      <c r="K1991" s="12">
        <f t="shared" si="218"/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9">
        <f t="shared" si="219"/>
        <v>1</v>
      </c>
      <c r="R1991" s="11">
        <f t="shared" si="220"/>
        <v>50</v>
      </c>
      <c r="S1991" t="s">
        <v>8340</v>
      </c>
      <c r="T1991" t="s">
        <v>8352</v>
      </c>
      <c r="U1991">
        <f t="shared" si="221"/>
        <v>11</v>
      </c>
      <c r="V1991" t="str">
        <f t="shared" si="222"/>
        <v>Nov</v>
      </c>
      <c r="W1991">
        <f t="shared" si="223"/>
        <v>2016</v>
      </c>
    </row>
    <row r="1992" spans="1:23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4">
        <f t="shared" si="217"/>
        <v>42413.195972222224</v>
      </c>
      <c r="J1992">
        <v>1455338532</v>
      </c>
      <c r="K1992" s="12">
        <f t="shared" si="218"/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9">
        <f t="shared" si="219"/>
        <v>16.966666666666665</v>
      </c>
      <c r="R1992" s="11">
        <f t="shared" si="220"/>
        <v>101.8</v>
      </c>
      <c r="S1992" t="s">
        <v>8340</v>
      </c>
      <c r="T1992" t="s">
        <v>8352</v>
      </c>
      <c r="U1992">
        <f t="shared" si="221"/>
        <v>1</v>
      </c>
      <c r="V1992" t="str">
        <f t="shared" si="222"/>
        <v>Jan</v>
      </c>
      <c r="W1992">
        <f t="shared" si="223"/>
        <v>2016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4">
        <f t="shared" si="217"/>
        <v>42188.89335648148</v>
      </c>
      <c r="J1993">
        <v>1435958786</v>
      </c>
      <c r="K1993" s="12">
        <f t="shared" si="218"/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9">
        <f t="shared" si="219"/>
        <v>7.0000000000000009</v>
      </c>
      <c r="R1993" s="11">
        <f t="shared" si="220"/>
        <v>46.666666666666664</v>
      </c>
      <c r="S1993" t="s">
        <v>8340</v>
      </c>
      <c r="T1993" t="s">
        <v>8352</v>
      </c>
      <c r="U1993">
        <f t="shared" si="221"/>
        <v>6</v>
      </c>
      <c r="V1993" t="str">
        <f t="shared" si="222"/>
        <v>Jun</v>
      </c>
      <c r="W1993">
        <f t="shared" si="223"/>
        <v>2015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4">
        <f t="shared" si="217"/>
        <v>42053.143414351856</v>
      </c>
      <c r="J1994">
        <v>1424229991</v>
      </c>
      <c r="K1994" s="12">
        <f t="shared" si="218"/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9">
        <f t="shared" si="219"/>
        <v>0.13333333333333333</v>
      </c>
      <c r="R1994" s="11">
        <f t="shared" si="220"/>
        <v>1</v>
      </c>
      <c r="S1994" t="s">
        <v>8340</v>
      </c>
      <c r="T1994" t="s">
        <v>8352</v>
      </c>
      <c r="U1994">
        <f t="shared" si="221"/>
        <v>1</v>
      </c>
      <c r="V1994" t="str">
        <f t="shared" si="222"/>
        <v>Jan</v>
      </c>
      <c r="W1994">
        <f t="shared" si="223"/>
        <v>2015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4">
        <f t="shared" si="217"/>
        <v>42359.58839120371</v>
      </c>
      <c r="J1995">
        <v>1450706837</v>
      </c>
      <c r="K1995" s="12">
        <f t="shared" si="218"/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9">
        <f t="shared" si="219"/>
        <v>0</v>
      </c>
      <c r="R1995" s="11" t="e">
        <f t="shared" si="220"/>
        <v>#DIV/0!</v>
      </c>
      <c r="S1995" t="s">
        <v>8340</v>
      </c>
      <c r="T1995" t="s">
        <v>8352</v>
      </c>
      <c r="U1995">
        <f t="shared" si="221"/>
        <v>11</v>
      </c>
      <c r="V1995" t="str">
        <f t="shared" si="222"/>
        <v>Nov</v>
      </c>
      <c r="W1995">
        <f t="shared" si="223"/>
        <v>2015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4">
        <f t="shared" si="217"/>
        <v>42711.047939814816</v>
      </c>
      <c r="J1996">
        <v>1481072942</v>
      </c>
      <c r="K1996" s="12">
        <f t="shared" si="218"/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9">
        <f t="shared" si="219"/>
        <v>0</v>
      </c>
      <c r="R1996" s="11" t="e">
        <f t="shared" si="220"/>
        <v>#DIV/0!</v>
      </c>
      <c r="S1996" t="s">
        <v>8340</v>
      </c>
      <c r="T1996" t="s">
        <v>8352</v>
      </c>
      <c r="U1996">
        <f t="shared" si="221"/>
        <v>10</v>
      </c>
      <c r="V1996" t="str">
        <f t="shared" si="222"/>
        <v>Oct</v>
      </c>
      <c r="W1996">
        <f t="shared" si="223"/>
        <v>2016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4">
        <f t="shared" si="217"/>
        <v>42201.902037037042</v>
      </c>
      <c r="J1997">
        <v>1437082736</v>
      </c>
      <c r="K1997" s="12">
        <f t="shared" si="218"/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9">
        <f t="shared" si="219"/>
        <v>7.8</v>
      </c>
      <c r="R1997" s="11">
        <f t="shared" si="220"/>
        <v>26</v>
      </c>
      <c r="S1997" t="s">
        <v>8340</v>
      </c>
      <c r="T1997" t="s">
        <v>8352</v>
      </c>
      <c r="U1997">
        <f t="shared" si="221"/>
        <v>6</v>
      </c>
      <c r="V1997" t="str">
        <f t="shared" si="222"/>
        <v>Jun</v>
      </c>
      <c r="W1997">
        <f t="shared" si="223"/>
        <v>2015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4">
        <f t="shared" si="217"/>
        <v>41830.819571759261</v>
      </c>
      <c r="J1998">
        <v>1405021211</v>
      </c>
      <c r="K1998" s="12">
        <f t="shared" si="218"/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9">
        <f t="shared" si="219"/>
        <v>0</v>
      </c>
      <c r="R1998" s="11" t="e">
        <f t="shared" si="220"/>
        <v>#DIV/0!</v>
      </c>
      <c r="S1998" t="s">
        <v>8340</v>
      </c>
      <c r="T1998" t="s">
        <v>8352</v>
      </c>
      <c r="U1998">
        <f t="shared" si="221"/>
        <v>6</v>
      </c>
      <c r="V1998" t="str">
        <f t="shared" si="222"/>
        <v>Jun</v>
      </c>
      <c r="W1998">
        <f t="shared" si="223"/>
        <v>2014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4">
        <f t="shared" si="217"/>
        <v>41877.930694444447</v>
      </c>
      <c r="J1999">
        <v>1409091612</v>
      </c>
      <c r="K1999" s="12">
        <f t="shared" si="218"/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9">
        <f t="shared" si="219"/>
        <v>0</v>
      </c>
      <c r="R1999" s="11" t="e">
        <f t="shared" si="220"/>
        <v>#DIV/0!</v>
      </c>
      <c r="S1999" t="s">
        <v>8340</v>
      </c>
      <c r="T1999" t="s">
        <v>8352</v>
      </c>
      <c r="U1999">
        <f t="shared" si="221"/>
        <v>7</v>
      </c>
      <c r="V1999" t="str">
        <f t="shared" si="222"/>
        <v>Jul</v>
      </c>
      <c r="W1999">
        <f t="shared" si="223"/>
        <v>2014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4">
        <f t="shared" si="217"/>
        <v>41852.118495370371</v>
      </c>
      <c r="J2000">
        <v>1406861438</v>
      </c>
      <c r="K2000" s="12">
        <f t="shared" si="218"/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9">
        <f t="shared" si="219"/>
        <v>26.200000000000003</v>
      </c>
      <c r="R2000" s="11">
        <f t="shared" si="220"/>
        <v>218.33333333333334</v>
      </c>
      <c r="S2000" t="s">
        <v>8340</v>
      </c>
      <c r="T2000" t="s">
        <v>8352</v>
      </c>
      <c r="U2000">
        <f t="shared" si="221"/>
        <v>6</v>
      </c>
      <c r="V2000" t="str">
        <f t="shared" si="222"/>
        <v>Jun</v>
      </c>
      <c r="W2000">
        <f t="shared" si="223"/>
        <v>2014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4">
        <f t="shared" si="217"/>
        <v>41956.524398148147</v>
      </c>
      <c r="J2001">
        <v>1415882108</v>
      </c>
      <c r="K2001" s="12">
        <f t="shared" si="218"/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9">
        <f t="shared" si="219"/>
        <v>0.76129032258064511</v>
      </c>
      <c r="R2001" s="11">
        <f t="shared" si="220"/>
        <v>33.714285714285715</v>
      </c>
      <c r="S2001" t="s">
        <v>8340</v>
      </c>
      <c r="T2001" t="s">
        <v>8352</v>
      </c>
      <c r="U2001">
        <f t="shared" si="221"/>
        <v>10</v>
      </c>
      <c r="V2001" t="str">
        <f t="shared" si="222"/>
        <v>Oct</v>
      </c>
      <c r="W2001">
        <f t="shared" si="223"/>
        <v>2014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4">
        <f t="shared" si="217"/>
        <v>42375.951539351852</v>
      </c>
      <c r="J2002">
        <v>1452120613</v>
      </c>
      <c r="K2002" s="12">
        <f t="shared" si="218"/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9">
        <f t="shared" si="219"/>
        <v>12.5</v>
      </c>
      <c r="R2002" s="11">
        <f t="shared" si="220"/>
        <v>25</v>
      </c>
      <c r="S2002" t="s">
        <v>8340</v>
      </c>
      <c r="T2002" t="s">
        <v>8352</v>
      </c>
      <c r="U2002">
        <f t="shared" si="221"/>
        <v>12</v>
      </c>
      <c r="V2002" t="str">
        <f t="shared" si="222"/>
        <v>Dec</v>
      </c>
      <c r="W2002">
        <f t="shared" si="223"/>
        <v>2015</v>
      </c>
    </row>
    <row r="2003" spans="1:23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4">
        <f t="shared" si="217"/>
        <v>42167.833333333328</v>
      </c>
      <c r="J2003">
        <v>1434139200</v>
      </c>
      <c r="K2003" s="12">
        <f t="shared" si="218"/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9">
        <f t="shared" si="219"/>
        <v>382.12909090909091</v>
      </c>
      <c r="R2003" s="11">
        <f t="shared" si="220"/>
        <v>128.38790470372632</v>
      </c>
      <c r="S2003" t="s">
        <v>8321</v>
      </c>
      <c r="T2003" t="s">
        <v>8351</v>
      </c>
      <c r="U2003">
        <f t="shared" si="221"/>
        <v>5</v>
      </c>
      <c r="V2003" t="str">
        <f t="shared" si="222"/>
        <v>May</v>
      </c>
      <c r="W2003">
        <f t="shared" si="223"/>
        <v>2015</v>
      </c>
    </row>
    <row r="2004" spans="1:23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4">
        <f t="shared" si="217"/>
        <v>42758.71230324074</v>
      </c>
      <c r="J2004">
        <v>1485191143</v>
      </c>
      <c r="K2004" s="12">
        <f t="shared" si="218"/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9">
        <f t="shared" si="219"/>
        <v>216.79422000000002</v>
      </c>
      <c r="R2004" s="11">
        <f t="shared" si="220"/>
        <v>78.834261818181815</v>
      </c>
      <c r="S2004" t="s">
        <v>8321</v>
      </c>
      <c r="T2004" t="s">
        <v>8351</v>
      </c>
      <c r="U2004">
        <f t="shared" si="221"/>
        <v>12</v>
      </c>
      <c r="V2004" t="str">
        <f t="shared" si="222"/>
        <v>Dec</v>
      </c>
      <c r="W2004">
        <f t="shared" si="223"/>
        <v>2016</v>
      </c>
    </row>
    <row r="2005" spans="1:23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4">
        <f t="shared" si="217"/>
        <v>40361.958333333336</v>
      </c>
      <c r="J2005">
        <v>1278111600</v>
      </c>
      <c r="K2005" s="12">
        <f t="shared" si="218"/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9">
        <f t="shared" si="219"/>
        <v>312</v>
      </c>
      <c r="R2005" s="11">
        <f t="shared" si="220"/>
        <v>91.764705882352942</v>
      </c>
      <c r="S2005" t="s">
        <v>8321</v>
      </c>
      <c r="T2005" t="s">
        <v>8351</v>
      </c>
      <c r="U2005">
        <f t="shared" si="221"/>
        <v>6</v>
      </c>
      <c r="V2005" t="str">
        <f t="shared" si="222"/>
        <v>Jun</v>
      </c>
      <c r="W2005">
        <f t="shared" si="223"/>
        <v>2010</v>
      </c>
    </row>
    <row r="2006" spans="1:23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4">
        <f t="shared" si="217"/>
        <v>41830.604895833334</v>
      </c>
      <c r="J2006">
        <v>1405002663</v>
      </c>
      <c r="K2006" s="12">
        <f t="shared" si="218"/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9">
        <f t="shared" si="219"/>
        <v>234.42048</v>
      </c>
      <c r="R2006" s="11">
        <f t="shared" si="220"/>
        <v>331.10237288135596</v>
      </c>
      <c r="S2006" t="s">
        <v>8321</v>
      </c>
      <c r="T2006" t="s">
        <v>8351</v>
      </c>
      <c r="U2006">
        <f t="shared" si="221"/>
        <v>6</v>
      </c>
      <c r="V2006" t="str">
        <f t="shared" si="222"/>
        <v>Jun</v>
      </c>
      <c r="W2006">
        <f t="shared" si="223"/>
        <v>2014</v>
      </c>
    </row>
    <row r="2007" spans="1:23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4">
        <f t="shared" si="217"/>
        <v>41563.165972222225</v>
      </c>
      <c r="J2007">
        <v>1381895940</v>
      </c>
      <c r="K2007" s="12">
        <f t="shared" si="218"/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9">
        <f t="shared" si="219"/>
        <v>123.68010000000001</v>
      </c>
      <c r="R2007" s="11">
        <f t="shared" si="220"/>
        <v>194.26193717277485</v>
      </c>
      <c r="S2007" t="s">
        <v>8321</v>
      </c>
      <c r="T2007" t="s">
        <v>8351</v>
      </c>
      <c r="U2007">
        <f t="shared" si="221"/>
        <v>9</v>
      </c>
      <c r="V2007" t="str">
        <f t="shared" si="222"/>
        <v>Sep</v>
      </c>
      <c r="W2007">
        <f t="shared" si="223"/>
        <v>2013</v>
      </c>
    </row>
    <row r="2008" spans="1:23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4">
        <f t="shared" si="217"/>
        <v>41976.542187500003</v>
      </c>
      <c r="J2008">
        <v>1417611645</v>
      </c>
      <c r="K2008" s="12">
        <f t="shared" si="218"/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9">
        <f t="shared" si="219"/>
        <v>247.84</v>
      </c>
      <c r="R2008" s="11">
        <f t="shared" si="220"/>
        <v>408.97689768976898</v>
      </c>
      <c r="S2008" t="s">
        <v>8321</v>
      </c>
      <c r="T2008" t="s">
        <v>8351</v>
      </c>
      <c r="U2008">
        <f t="shared" si="221"/>
        <v>10</v>
      </c>
      <c r="V2008" t="str">
        <f t="shared" si="222"/>
        <v>Oct</v>
      </c>
      <c r="W2008">
        <f t="shared" si="223"/>
        <v>2014</v>
      </c>
    </row>
    <row r="2009" spans="1:23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4">
        <f t="shared" si="217"/>
        <v>40414.166666666664</v>
      </c>
      <c r="J2009">
        <v>1282622400</v>
      </c>
      <c r="K2009" s="12">
        <f t="shared" si="218"/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9">
        <f t="shared" si="219"/>
        <v>115.7092</v>
      </c>
      <c r="R2009" s="11">
        <f t="shared" si="220"/>
        <v>84.459270072992695</v>
      </c>
      <c r="S2009" t="s">
        <v>8321</v>
      </c>
      <c r="T2009" t="s">
        <v>8351</v>
      </c>
      <c r="U2009">
        <f t="shared" si="221"/>
        <v>6</v>
      </c>
      <c r="V2009" t="str">
        <f t="shared" si="222"/>
        <v>Jun</v>
      </c>
      <c r="W2009">
        <f t="shared" si="223"/>
        <v>2010</v>
      </c>
    </row>
    <row r="2010" spans="1:23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4">
        <f t="shared" si="217"/>
        <v>40805.604421296295</v>
      </c>
      <c r="J2010">
        <v>1316442622</v>
      </c>
      <c r="K2010" s="12">
        <f t="shared" si="218"/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9">
        <f t="shared" si="219"/>
        <v>117.07484768810599</v>
      </c>
      <c r="R2010" s="11">
        <f t="shared" si="220"/>
        <v>44.853658536585364</v>
      </c>
      <c r="S2010" t="s">
        <v>8321</v>
      </c>
      <c r="T2010" t="s">
        <v>8351</v>
      </c>
      <c r="U2010">
        <f t="shared" si="221"/>
        <v>8</v>
      </c>
      <c r="V2010" t="str">
        <f t="shared" si="222"/>
        <v>Aug</v>
      </c>
      <c r="W2010">
        <f t="shared" si="223"/>
        <v>2011</v>
      </c>
    </row>
    <row r="2011" spans="1:23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4">
        <f t="shared" si="217"/>
        <v>42697.365081018521</v>
      </c>
      <c r="J2011">
        <v>1479890743</v>
      </c>
      <c r="K2011" s="12">
        <f t="shared" si="218"/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9">
        <f t="shared" si="219"/>
        <v>305.15800000000002</v>
      </c>
      <c r="R2011" s="11">
        <f t="shared" si="220"/>
        <v>383.3643216080402</v>
      </c>
      <c r="S2011" t="s">
        <v>8321</v>
      </c>
      <c r="T2011" t="s">
        <v>8351</v>
      </c>
      <c r="U2011">
        <f t="shared" si="221"/>
        <v>10</v>
      </c>
      <c r="V2011" t="str">
        <f t="shared" si="222"/>
        <v>Oct</v>
      </c>
      <c r="W2011">
        <f t="shared" si="223"/>
        <v>2016</v>
      </c>
    </row>
    <row r="2012" spans="1:23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4">
        <f t="shared" si="217"/>
        <v>42600.996423611112</v>
      </c>
      <c r="J2012">
        <v>1471564491</v>
      </c>
      <c r="K2012" s="12">
        <f t="shared" si="218"/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9">
        <f t="shared" si="219"/>
        <v>320.05299999999994</v>
      </c>
      <c r="R2012" s="11">
        <f t="shared" si="220"/>
        <v>55.276856649395505</v>
      </c>
      <c r="S2012" t="s">
        <v>8321</v>
      </c>
      <c r="T2012" t="s">
        <v>8351</v>
      </c>
      <c r="U2012">
        <f t="shared" si="221"/>
        <v>7</v>
      </c>
      <c r="V2012" t="str">
        <f t="shared" si="222"/>
        <v>Jul</v>
      </c>
      <c r="W2012">
        <f t="shared" si="223"/>
        <v>2016</v>
      </c>
    </row>
    <row r="2013" spans="1:23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4">
        <f t="shared" si="217"/>
        <v>42380.958333333328</v>
      </c>
      <c r="J2013">
        <v>1452553200</v>
      </c>
      <c r="K2013" s="12">
        <f t="shared" si="218"/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9">
        <f t="shared" si="219"/>
        <v>819.56399999999996</v>
      </c>
      <c r="R2013" s="11">
        <f t="shared" si="220"/>
        <v>422.02059732234807</v>
      </c>
      <c r="S2013" t="s">
        <v>8321</v>
      </c>
      <c r="T2013" t="s">
        <v>8351</v>
      </c>
      <c r="U2013">
        <f t="shared" si="221"/>
        <v>12</v>
      </c>
      <c r="V2013" t="str">
        <f t="shared" si="222"/>
        <v>Dec</v>
      </c>
      <c r="W2013">
        <f t="shared" si="223"/>
        <v>2015</v>
      </c>
    </row>
    <row r="2014" spans="1:23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4">
        <f t="shared" si="217"/>
        <v>42040.822233796294</v>
      </c>
      <c r="J2014">
        <v>1423165441</v>
      </c>
      <c r="K2014" s="12">
        <f t="shared" si="218"/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9">
        <f t="shared" si="219"/>
        <v>234.90000000000003</v>
      </c>
      <c r="R2014" s="11">
        <f t="shared" si="220"/>
        <v>64.180327868852459</v>
      </c>
      <c r="S2014" t="s">
        <v>8321</v>
      </c>
      <c r="T2014" t="s">
        <v>8351</v>
      </c>
      <c r="U2014">
        <f t="shared" si="221"/>
        <v>1</v>
      </c>
      <c r="V2014" t="str">
        <f t="shared" si="222"/>
        <v>Jan</v>
      </c>
      <c r="W2014">
        <f t="shared" si="223"/>
        <v>2015</v>
      </c>
    </row>
    <row r="2015" spans="1:23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4">
        <f t="shared" si="217"/>
        <v>42559.960810185185</v>
      </c>
      <c r="J2015">
        <v>1468019014</v>
      </c>
      <c r="K2015" s="12">
        <f t="shared" si="218"/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9">
        <f t="shared" si="219"/>
        <v>494.91374999999999</v>
      </c>
      <c r="R2015" s="11">
        <f t="shared" si="220"/>
        <v>173.57781674704077</v>
      </c>
      <c r="S2015" t="s">
        <v>8321</v>
      </c>
      <c r="T2015" t="s">
        <v>8351</v>
      </c>
      <c r="U2015">
        <f t="shared" si="221"/>
        <v>5</v>
      </c>
      <c r="V2015" t="str">
        <f t="shared" si="222"/>
        <v>May</v>
      </c>
      <c r="W2015">
        <f t="shared" si="223"/>
        <v>2016</v>
      </c>
    </row>
    <row r="2016" spans="1:23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4">
        <f t="shared" si="217"/>
        <v>41358.172905092593</v>
      </c>
      <c r="J2016">
        <v>1364184539</v>
      </c>
      <c r="K2016" s="12">
        <f t="shared" si="218"/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9">
        <f t="shared" si="219"/>
        <v>7813.7822333333334</v>
      </c>
      <c r="R2016" s="11">
        <f t="shared" si="220"/>
        <v>88.601680840609291</v>
      </c>
      <c r="S2016" t="s">
        <v>8321</v>
      </c>
      <c r="T2016" t="s">
        <v>8351</v>
      </c>
      <c r="U2016">
        <f t="shared" si="221"/>
        <v>2</v>
      </c>
      <c r="V2016" t="str">
        <f t="shared" si="222"/>
        <v>Feb</v>
      </c>
      <c r="W2016">
        <f t="shared" si="223"/>
        <v>2013</v>
      </c>
    </row>
    <row r="2017" spans="1:23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4">
        <f t="shared" si="217"/>
        <v>40795.876886574071</v>
      </c>
      <c r="J2017">
        <v>1315602163</v>
      </c>
      <c r="K2017" s="12">
        <f t="shared" si="218"/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9">
        <f t="shared" si="219"/>
        <v>113.00013888888888</v>
      </c>
      <c r="R2017" s="11">
        <f t="shared" si="220"/>
        <v>50.222283950617282</v>
      </c>
      <c r="S2017" t="s">
        <v>8321</v>
      </c>
      <c r="T2017" t="s">
        <v>8351</v>
      </c>
      <c r="U2017">
        <f t="shared" si="221"/>
        <v>8</v>
      </c>
      <c r="V2017" t="str">
        <f t="shared" si="222"/>
        <v>Aug</v>
      </c>
      <c r="W2017">
        <f t="shared" si="223"/>
        <v>2011</v>
      </c>
    </row>
    <row r="2018" spans="1:23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4">
        <f t="shared" si="217"/>
        <v>41342.88077546296</v>
      </c>
      <c r="J2018">
        <v>1362863299</v>
      </c>
      <c r="K2018" s="12">
        <f t="shared" si="218"/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9">
        <f t="shared" si="219"/>
        <v>921.54219999999998</v>
      </c>
      <c r="R2018" s="11">
        <f t="shared" si="220"/>
        <v>192.38876826722338</v>
      </c>
      <c r="S2018" t="s">
        <v>8321</v>
      </c>
      <c r="T2018" t="s">
        <v>8351</v>
      </c>
      <c r="U2018">
        <f t="shared" si="221"/>
        <v>2</v>
      </c>
      <c r="V2018" t="str">
        <f t="shared" si="222"/>
        <v>Feb</v>
      </c>
      <c r="W2018">
        <f t="shared" si="223"/>
        <v>2013</v>
      </c>
    </row>
    <row r="2019" spans="1:23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4">
        <f t="shared" si="217"/>
        <v>40992.166666666664</v>
      </c>
      <c r="J2019">
        <v>1332561600</v>
      </c>
      <c r="K2019" s="12">
        <f t="shared" si="218"/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9">
        <f t="shared" si="219"/>
        <v>125.10239999999999</v>
      </c>
      <c r="R2019" s="11">
        <f t="shared" si="220"/>
        <v>73.416901408450698</v>
      </c>
      <c r="S2019" t="s">
        <v>8321</v>
      </c>
      <c r="T2019" t="s">
        <v>8351</v>
      </c>
      <c r="U2019">
        <f t="shared" si="221"/>
        <v>2</v>
      </c>
      <c r="V2019" t="str">
        <f t="shared" si="222"/>
        <v>Feb</v>
      </c>
      <c r="W2019">
        <f t="shared" si="223"/>
        <v>2012</v>
      </c>
    </row>
    <row r="2020" spans="1:23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4">
        <f t="shared" si="217"/>
        <v>42229.365844907406</v>
      </c>
      <c r="J2020">
        <v>1439455609</v>
      </c>
      <c r="K2020" s="12">
        <f t="shared" si="218"/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9">
        <f t="shared" si="219"/>
        <v>102.24343076923077</v>
      </c>
      <c r="R2020" s="11">
        <f t="shared" si="220"/>
        <v>147.68495555555555</v>
      </c>
      <c r="S2020" t="s">
        <v>8321</v>
      </c>
      <c r="T2020" t="s">
        <v>8351</v>
      </c>
      <c r="U2020">
        <f t="shared" si="221"/>
        <v>7</v>
      </c>
      <c r="V2020" t="str">
        <f t="shared" si="222"/>
        <v>Jul</v>
      </c>
      <c r="W2020">
        <f t="shared" si="223"/>
        <v>2015</v>
      </c>
    </row>
    <row r="2021" spans="1:23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4">
        <f t="shared" si="217"/>
        <v>42635.70857638889</v>
      </c>
      <c r="J2021">
        <v>1474563621</v>
      </c>
      <c r="K2021" s="12">
        <f t="shared" si="218"/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9">
        <f t="shared" si="219"/>
        <v>484.90975000000003</v>
      </c>
      <c r="R2021" s="11">
        <f t="shared" si="220"/>
        <v>108.96848314606741</v>
      </c>
      <c r="S2021" t="s">
        <v>8321</v>
      </c>
      <c r="T2021" t="s">
        <v>8351</v>
      </c>
      <c r="U2021">
        <f t="shared" si="221"/>
        <v>8</v>
      </c>
      <c r="V2021" t="str">
        <f t="shared" si="222"/>
        <v>Aug</v>
      </c>
      <c r="W2021">
        <f t="shared" si="223"/>
        <v>2016</v>
      </c>
    </row>
    <row r="2022" spans="1:23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4">
        <f t="shared" si="217"/>
        <v>41773.961111111108</v>
      </c>
      <c r="J2022">
        <v>1400108640</v>
      </c>
      <c r="K2022" s="12">
        <f t="shared" si="218"/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9">
        <f t="shared" si="219"/>
        <v>192.33333333333334</v>
      </c>
      <c r="R2022" s="11">
        <f t="shared" si="220"/>
        <v>23.647540983606557</v>
      </c>
      <c r="S2022" t="s">
        <v>8321</v>
      </c>
      <c r="T2022" t="s">
        <v>8351</v>
      </c>
      <c r="U2022">
        <f t="shared" si="221"/>
        <v>4</v>
      </c>
      <c r="V2022" t="str">
        <f t="shared" si="222"/>
        <v>Apr</v>
      </c>
      <c r="W2022">
        <f t="shared" si="223"/>
        <v>2014</v>
      </c>
    </row>
    <row r="2023" spans="1:23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4">
        <f t="shared" si="217"/>
        <v>41906.070567129631</v>
      </c>
      <c r="J2023">
        <v>1411522897</v>
      </c>
      <c r="K2023" s="12">
        <f t="shared" si="218"/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9">
        <f t="shared" si="219"/>
        <v>281.10000000000002</v>
      </c>
      <c r="R2023" s="11">
        <f t="shared" si="220"/>
        <v>147.94736842105263</v>
      </c>
      <c r="S2023" t="s">
        <v>8321</v>
      </c>
      <c r="T2023" t="s">
        <v>8351</v>
      </c>
      <c r="U2023">
        <f t="shared" si="221"/>
        <v>8</v>
      </c>
      <c r="V2023" t="str">
        <f t="shared" si="222"/>
        <v>Aug</v>
      </c>
      <c r="W2023">
        <f t="shared" si="223"/>
        <v>2014</v>
      </c>
    </row>
    <row r="2024" spans="1:23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4">
        <f t="shared" si="217"/>
        <v>42532.569120370375</v>
      </c>
      <c r="J2024">
        <v>1465652372</v>
      </c>
      <c r="K2024" s="12">
        <f t="shared" si="218"/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9">
        <f t="shared" si="219"/>
        <v>125.13700000000001</v>
      </c>
      <c r="R2024" s="11">
        <f t="shared" si="220"/>
        <v>385.03692307692307</v>
      </c>
      <c r="S2024" t="s">
        <v>8321</v>
      </c>
      <c r="T2024" t="s">
        <v>8351</v>
      </c>
      <c r="U2024">
        <f t="shared" si="221"/>
        <v>5</v>
      </c>
      <c r="V2024" t="str">
        <f t="shared" si="222"/>
        <v>May</v>
      </c>
      <c r="W2024">
        <f t="shared" si="223"/>
        <v>2016</v>
      </c>
    </row>
    <row r="2025" spans="1:23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4">
        <f t="shared" si="217"/>
        <v>42166.420752314814</v>
      </c>
      <c r="J2025">
        <v>1434017153</v>
      </c>
      <c r="K2025" s="12">
        <f t="shared" si="218"/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9">
        <f t="shared" si="219"/>
        <v>161.459</v>
      </c>
      <c r="R2025" s="11">
        <f t="shared" si="220"/>
        <v>457.39093484419266</v>
      </c>
      <c r="S2025" t="s">
        <v>8321</v>
      </c>
      <c r="T2025" t="s">
        <v>8351</v>
      </c>
      <c r="U2025">
        <f t="shared" si="221"/>
        <v>5</v>
      </c>
      <c r="V2025" t="str">
        <f t="shared" si="222"/>
        <v>May</v>
      </c>
      <c r="W2025">
        <f t="shared" si="223"/>
        <v>2015</v>
      </c>
    </row>
    <row r="2026" spans="1:23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4">
        <f t="shared" si="217"/>
        <v>41134.125</v>
      </c>
      <c r="J2026">
        <v>1344826800</v>
      </c>
      <c r="K2026" s="12">
        <f t="shared" si="218"/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9">
        <f t="shared" si="219"/>
        <v>585.35</v>
      </c>
      <c r="R2026" s="11">
        <f t="shared" si="220"/>
        <v>222.99047619047619</v>
      </c>
      <c r="S2026" t="s">
        <v>8321</v>
      </c>
      <c r="T2026" t="s">
        <v>8351</v>
      </c>
      <c r="U2026">
        <f t="shared" si="221"/>
        <v>7</v>
      </c>
      <c r="V2026" t="str">
        <f t="shared" si="222"/>
        <v>Jul</v>
      </c>
      <c r="W2026">
        <f t="shared" si="223"/>
        <v>2012</v>
      </c>
    </row>
    <row r="2027" spans="1:23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4">
        <f t="shared" si="217"/>
        <v>42166.184560185182</v>
      </c>
      <c r="J2027">
        <v>1433996746</v>
      </c>
      <c r="K2027" s="12">
        <f t="shared" si="218"/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9">
        <f t="shared" si="219"/>
        <v>201.14999999999998</v>
      </c>
      <c r="R2027" s="11">
        <f t="shared" si="220"/>
        <v>220.74074074074073</v>
      </c>
      <c r="S2027" t="s">
        <v>8321</v>
      </c>
      <c r="T2027" t="s">
        <v>8351</v>
      </c>
      <c r="U2027">
        <f t="shared" si="221"/>
        <v>5</v>
      </c>
      <c r="V2027" t="str">
        <f t="shared" si="222"/>
        <v>May</v>
      </c>
      <c r="W2027">
        <f t="shared" si="223"/>
        <v>2015</v>
      </c>
    </row>
    <row r="2028" spans="1:23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4">
        <f t="shared" si="217"/>
        <v>41750.165972222225</v>
      </c>
      <c r="J2028">
        <v>1398052740</v>
      </c>
      <c r="K2028" s="12">
        <f t="shared" si="218"/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9">
        <f t="shared" si="219"/>
        <v>133.48307999999997</v>
      </c>
      <c r="R2028" s="11">
        <f t="shared" si="220"/>
        <v>73.503898678414089</v>
      </c>
      <c r="S2028" t="s">
        <v>8321</v>
      </c>
      <c r="T2028" t="s">
        <v>8351</v>
      </c>
      <c r="U2028">
        <f t="shared" si="221"/>
        <v>3</v>
      </c>
      <c r="V2028" t="str">
        <f t="shared" si="222"/>
        <v>Mar</v>
      </c>
      <c r="W2028">
        <f t="shared" si="223"/>
        <v>2014</v>
      </c>
    </row>
    <row r="2029" spans="1:23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4">
        <f t="shared" si="217"/>
        <v>42093.772210648152</v>
      </c>
      <c r="J2029">
        <v>1427740319</v>
      </c>
      <c r="K2029" s="12">
        <f t="shared" si="218"/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9">
        <f t="shared" si="219"/>
        <v>120.24900000000001</v>
      </c>
      <c r="R2029" s="11">
        <f t="shared" si="220"/>
        <v>223.09647495361781</v>
      </c>
      <c r="S2029" t="s">
        <v>8321</v>
      </c>
      <c r="T2029" t="s">
        <v>8351</v>
      </c>
      <c r="U2029">
        <f t="shared" si="221"/>
        <v>2</v>
      </c>
      <c r="V2029" t="str">
        <f t="shared" si="222"/>
        <v>Feb</v>
      </c>
      <c r="W2029">
        <f t="shared" si="223"/>
        <v>2015</v>
      </c>
    </row>
    <row r="2030" spans="1:23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4">
        <f t="shared" si="217"/>
        <v>40252.913194444445</v>
      </c>
      <c r="J2030">
        <v>1268690100</v>
      </c>
      <c r="K2030" s="12">
        <f t="shared" si="218"/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9">
        <f t="shared" si="219"/>
        <v>126.16666666666667</v>
      </c>
      <c r="R2030" s="11">
        <f t="shared" si="220"/>
        <v>47.911392405063289</v>
      </c>
      <c r="S2030" t="s">
        <v>8321</v>
      </c>
      <c r="T2030" t="s">
        <v>8351</v>
      </c>
      <c r="U2030">
        <f t="shared" si="221"/>
        <v>2</v>
      </c>
      <c r="V2030" t="str">
        <f t="shared" si="222"/>
        <v>Feb</v>
      </c>
      <c r="W2030">
        <f t="shared" si="223"/>
        <v>2010</v>
      </c>
    </row>
    <row r="2031" spans="1:23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4">
        <f t="shared" si="217"/>
        <v>41878.021770833337</v>
      </c>
      <c r="J2031">
        <v>1409099481</v>
      </c>
      <c r="K2031" s="12">
        <f t="shared" si="218"/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9">
        <f t="shared" si="219"/>
        <v>361.2</v>
      </c>
      <c r="R2031" s="11">
        <f t="shared" si="220"/>
        <v>96.063829787234042</v>
      </c>
      <c r="S2031" t="s">
        <v>8321</v>
      </c>
      <c r="T2031" t="s">
        <v>8351</v>
      </c>
      <c r="U2031">
        <f t="shared" si="221"/>
        <v>7</v>
      </c>
      <c r="V2031" t="str">
        <f t="shared" si="222"/>
        <v>Jul</v>
      </c>
      <c r="W2031">
        <f t="shared" si="223"/>
        <v>2014</v>
      </c>
    </row>
    <row r="2032" spans="1:23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4">
        <f t="shared" si="217"/>
        <v>41242.996481481481</v>
      </c>
      <c r="J2032">
        <v>1354233296</v>
      </c>
      <c r="K2032" s="12">
        <f t="shared" si="218"/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9">
        <f t="shared" si="219"/>
        <v>226.239013671875</v>
      </c>
      <c r="R2032" s="11">
        <f t="shared" si="220"/>
        <v>118.6144</v>
      </c>
      <c r="S2032" t="s">
        <v>8321</v>
      </c>
      <c r="T2032" t="s">
        <v>8351</v>
      </c>
      <c r="U2032">
        <f t="shared" si="221"/>
        <v>10</v>
      </c>
      <c r="V2032" t="str">
        <f t="shared" si="222"/>
        <v>Oct</v>
      </c>
      <c r="W2032">
        <f t="shared" si="223"/>
        <v>2012</v>
      </c>
    </row>
    <row r="2033" spans="1:23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4">
        <f t="shared" si="217"/>
        <v>42013.041666666672</v>
      </c>
      <c r="J2033">
        <v>1420765200</v>
      </c>
      <c r="K2033" s="12">
        <f t="shared" si="218"/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9">
        <f t="shared" si="219"/>
        <v>120.35</v>
      </c>
      <c r="R2033" s="11">
        <f t="shared" si="220"/>
        <v>118.45472440944881</v>
      </c>
      <c r="S2033" t="s">
        <v>8321</v>
      </c>
      <c r="T2033" t="s">
        <v>8351</v>
      </c>
      <c r="U2033">
        <f t="shared" si="221"/>
        <v>12</v>
      </c>
      <c r="V2033" t="str">
        <f t="shared" si="222"/>
        <v>Dec</v>
      </c>
      <c r="W2033">
        <f t="shared" si="223"/>
        <v>2014</v>
      </c>
    </row>
    <row r="2034" spans="1:23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4">
        <f t="shared" si="217"/>
        <v>42719.208333333328</v>
      </c>
      <c r="J2034">
        <v>1481778000</v>
      </c>
      <c r="K2034" s="12">
        <f t="shared" si="218"/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9">
        <f t="shared" si="219"/>
        <v>304.18799999999999</v>
      </c>
      <c r="R2034" s="11">
        <f t="shared" si="220"/>
        <v>143.21468926553672</v>
      </c>
      <c r="S2034" t="s">
        <v>8321</v>
      </c>
      <c r="T2034" t="s">
        <v>8351</v>
      </c>
      <c r="U2034">
        <f t="shared" si="221"/>
        <v>11</v>
      </c>
      <c r="V2034" t="str">
        <f t="shared" si="222"/>
        <v>Nov</v>
      </c>
      <c r="W2034">
        <f t="shared" si="223"/>
        <v>2016</v>
      </c>
    </row>
    <row r="2035" spans="1:23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4">
        <f t="shared" si="217"/>
        <v>41755.082384259258</v>
      </c>
      <c r="J2035">
        <v>1398477518</v>
      </c>
      <c r="K2035" s="12">
        <f t="shared" si="218"/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9">
        <f t="shared" si="219"/>
        <v>178.67599999999999</v>
      </c>
      <c r="R2035" s="11">
        <f t="shared" si="220"/>
        <v>282.71518987341773</v>
      </c>
      <c r="S2035" t="s">
        <v>8321</v>
      </c>
      <c r="T2035" t="s">
        <v>8351</v>
      </c>
      <c r="U2035">
        <f t="shared" si="221"/>
        <v>3</v>
      </c>
      <c r="V2035" t="str">
        <f t="shared" si="222"/>
        <v>Mar</v>
      </c>
      <c r="W2035">
        <f t="shared" si="223"/>
        <v>2014</v>
      </c>
    </row>
    <row r="2036" spans="1:23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4">
        <f t="shared" si="217"/>
        <v>42131.290277777778</v>
      </c>
      <c r="J2036">
        <v>1430981880</v>
      </c>
      <c r="K2036" s="12">
        <f t="shared" si="218"/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9">
        <f t="shared" si="219"/>
        <v>386.81998717948721</v>
      </c>
      <c r="R2036" s="11">
        <f t="shared" si="220"/>
        <v>593.93620078740162</v>
      </c>
      <c r="S2036" t="s">
        <v>8321</v>
      </c>
      <c r="T2036" t="s">
        <v>8351</v>
      </c>
      <c r="U2036">
        <f t="shared" si="221"/>
        <v>3</v>
      </c>
      <c r="V2036" t="str">
        <f t="shared" si="222"/>
        <v>Mar</v>
      </c>
      <c r="W2036">
        <f t="shared" si="223"/>
        <v>2015</v>
      </c>
    </row>
    <row r="2037" spans="1:23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4">
        <f t="shared" si="217"/>
        <v>42357.041666666672</v>
      </c>
      <c r="J2037">
        <v>1450486800</v>
      </c>
      <c r="K2037" s="12">
        <f t="shared" si="218"/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9">
        <f t="shared" si="219"/>
        <v>211.03642500000004</v>
      </c>
      <c r="R2037" s="11">
        <f t="shared" si="220"/>
        <v>262.15704968944101</v>
      </c>
      <c r="S2037" t="s">
        <v>8321</v>
      </c>
      <c r="T2037" t="s">
        <v>8351</v>
      </c>
      <c r="U2037">
        <f t="shared" si="221"/>
        <v>11</v>
      </c>
      <c r="V2037" t="str">
        <f t="shared" si="222"/>
        <v>Nov</v>
      </c>
      <c r="W2037">
        <f t="shared" si="223"/>
        <v>2015</v>
      </c>
    </row>
    <row r="2038" spans="1:23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4">
        <f t="shared" si="217"/>
        <v>41768.864803240744</v>
      </c>
      <c r="J2038">
        <v>1399668319</v>
      </c>
      <c r="K2038" s="12">
        <f t="shared" si="218"/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9">
        <f t="shared" si="219"/>
        <v>131.66833333333335</v>
      </c>
      <c r="R2038" s="11">
        <f t="shared" si="220"/>
        <v>46.580778301886795</v>
      </c>
      <c r="S2038" t="s">
        <v>8321</v>
      </c>
      <c r="T2038" t="s">
        <v>8351</v>
      </c>
      <c r="U2038">
        <f t="shared" si="221"/>
        <v>4</v>
      </c>
      <c r="V2038" t="str">
        <f t="shared" si="222"/>
        <v>Apr</v>
      </c>
      <c r="W2038">
        <f t="shared" si="223"/>
        <v>2014</v>
      </c>
    </row>
    <row r="2039" spans="1:23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4">
        <f t="shared" si="217"/>
        <v>41638.251770833333</v>
      </c>
      <c r="J2039">
        <v>1388383353</v>
      </c>
      <c r="K2039" s="12">
        <f t="shared" si="218"/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9">
        <f t="shared" si="219"/>
        <v>300.47639999999996</v>
      </c>
      <c r="R2039" s="11">
        <f t="shared" si="220"/>
        <v>70.041118881118877</v>
      </c>
      <c r="S2039" t="s">
        <v>8321</v>
      </c>
      <c r="T2039" t="s">
        <v>8351</v>
      </c>
      <c r="U2039">
        <f t="shared" si="221"/>
        <v>10</v>
      </c>
      <c r="V2039" t="str">
        <f t="shared" si="222"/>
        <v>Oct</v>
      </c>
      <c r="W2039">
        <f t="shared" si="223"/>
        <v>2013</v>
      </c>
    </row>
    <row r="2040" spans="1:23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4">
        <f t="shared" si="217"/>
        <v>41456.75</v>
      </c>
      <c r="J2040">
        <v>1372701600</v>
      </c>
      <c r="K2040" s="12">
        <f t="shared" si="218"/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9">
        <f t="shared" si="219"/>
        <v>420.51249999999999</v>
      </c>
      <c r="R2040" s="11">
        <f t="shared" si="220"/>
        <v>164.90686274509804</v>
      </c>
      <c r="S2040" t="s">
        <v>8321</v>
      </c>
      <c r="T2040" t="s">
        <v>8351</v>
      </c>
      <c r="U2040">
        <f t="shared" si="221"/>
        <v>5</v>
      </c>
      <c r="V2040" t="str">
        <f t="shared" si="222"/>
        <v>May</v>
      </c>
      <c r="W2040">
        <f t="shared" si="223"/>
        <v>2013</v>
      </c>
    </row>
    <row r="2041" spans="1:23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4">
        <f t="shared" si="217"/>
        <v>42705.207638888889</v>
      </c>
      <c r="J2041">
        <v>1480568340</v>
      </c>
      <c r="K2041" s="12">
        <f t="shared" si="218"/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9">
        <f t="shared" si="219"/>
        <v>136.21680000000001</v>
      </c>
      <c r="R2041" s="11">
        <f t="shared" si="220"/>
        <v>449.26385224274406</v>
      </c>
      <c r="S2041" t="s">
        <v>8321</v>
      </c>
      <c r="T2041" t="s">
        <v>8351</v>
      </c>
      <c r="U2041">
        <f t="shared" si="221"/>
        <v>11</v>
      </c>
      <c r="V2041" t="str">
        <f t="shared" si="222"/>
        <v>Nov</v>
      </c>
      <c r="W2041">
        <f t="shared" si="223"/>
        <v>2016</v>
      </c>
    </row>
    <row r="2042" spans="1:23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4">
        <f t="shared" si="217"/>
        <v>41593.968784722223</v>
      </c>
      <c r="J2042">
        <v>1384557303</v>
      </c>
      <c r="K2042" s="12">
        <f t="shared" si="218"/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9">
        <f t="shared" si="219"/>
        <v>248.17133333333334</v>
      </c>
      <c r="R2042" s="11">
        <f t="shared" si="220"/>
        <v>27.472841328413285</v>
      </c>
      <c r="S2042" t="s">
        <v>8321</v>
      </c>
      <c r="T2042" t="s">
        <v>8351</v>
      </c>
      <c r="U2042">
        <f t="shared" si="221"/>
        <v>10</v>
      </c>
      <c r="V2042" t="str">
        <f t="shared" si="222"/>
        <v>Oct</v>
      </c>
      <c r="W2042">
        <f t="shared" si="223"/>
        <v>2013</v>
      </c>
    </row>
    <row r="2043" spans="1:23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4">
        <f t="shared" si="217"/>
        <v>42684.567442129628</v>
      </c>
      <c r="J2043">
        <v>1478785027</v>
      </c>
      <c r="K2043" s="12">
        <f t="shared" si="218"/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9">
        <f t="shared" si="219"/>
        <v>181.86315789473684</v>
      </c>
      <c r="R2043" s="11">
        <f t="shared" si="220"/>
        <v>143.97499999999999</v>
      </c>
      <c r="S2043" t="s">
        <v>8321</v>
      </c>
      <c r="T2043" t="s">
        <v>8351</v>
      </c>
      <c r="U2043">
        <f t="shared" si="221"/>
        <v>10</v>
      </c>
      <c r="V2043" t="str">
        <f t="shared" si="222"/>
        <v>Oct</v>
      </c>
      <c r="W2043">
        <f t="shared" si="223"/>
        <v>2016</v>
      </c>
    </row>
    <row r="2044" spans="1:23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4">
        <f t="shared" si="217"/>
        <v>42391.708032407405</v>
      </c>
      <c r="J2044">
        <v>1453481974</v>
      </c>
      <c r="K2044" s="12">
        <f t="shared" si="218"/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9">
        <f t="shared" si="219"/>
        <v>123.53</v>
      </c>
      <c r="R2044" s="11">
        <f t="shared" si="220"/>
        <v>88.23571428571428</v>
      </c>
      <c r="S2044" t="s">
        <v>8321</v>
      </c>
      <c r="T2044" t="s">
        <v>8351</v>
      </c>
      <c r="U2044">
        <f t="shared" si="221"/>
        <v>11</v>
      </c>
      <c r="V2044" t="str">
        <f t="shared" si="222"/>
        <v>Nov</v>
      </c>
      <c r="W2044">
        <f t="shared" si="223"/>
        <v>2015</v>
      </c>
    </row>
    <row r="2045" spans="1:23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4">
        <f t="shared" si="217"/>
        <v>42715.207638888889</v>
      </c>
      <c r="J2045">
        <v>1481432340</v>
      </c>
      <c r="K2045" s="12">
        <f t="shared" si="218"/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9">
        <f t="shared" si="219"/>
        <v>506.20938628158842</v>
      </c>
      <c r="R2045" s="11">
        <f t="shared" si="220"/>
        <v>36.326424870466319</v>
      </c>
      <c r="S2045" t="s">
        <v>8321</v>
      </c>
      <c r="T2045" t="s">
        <v>8351</v>
      </c>
      <c r="U2045">
        <f t="shared" si="221"/>
        <v>10</v>
      </c>
      <c r="V2045" t="str">
        <f t="shared" si="222"/>
        <v>Oct</v>
      </c>
      <c r="W2045">
        <f t="shared" si="223"/>
        <v>2016</v>
      </c>
    </row>
    <row r="2046" spans="1:23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4">
        <f t="shared" si="217"/>
        <v>42168.684189814812</v>
      </c>
      <c r="J2046">
        <v>1434212714</v>
      </c>
      <c r="K2046" s="12">
        <f t="shared" si="218"/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9">
        <f t="shared" si="219"/>
        <v>108.21333333333334</v>
      </c>
      <c r="R2046" s="11">
        <f t="shared" si="220"/>
        <v>90.177777777777777</v>
      </c>
      <c r="S2046" t="s">
        <v>8321</v>
      </c>
      <c r="T2046" t="s">
        <v>8351</v>
      </c>
      <c r="U2046">
        <f t="shared" si="221"/>
        <v>5</v>
      </c>
      <c r="V2046" t="str">
        <f t="shared" si="222"/>
        <v>May</v>
      </c>
      <c r="W2046">
        <f t="shared" si="223"/>
        <v>2015</v>
      </c>
    </row>
    <row r="2047" spans="1:23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4">
        <f t="shared" si="217"/>
        <v>41099.088506944441</v>
      </c>
      <c r="J2047">
        <v>1341799647</v>
      </c>
      <c r="K2047" s="12">
        <f t="shared" si="218"/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9">
        <f t="shared" si="219"/>
        <v>819.18387755102037</v>
      </c>
      <c r="R2047" s="11">
        <f t="shared" si="220"/>
        <v>152.62361216730039</v>
      </c>
      <c r="S2047" t="s">
        <v>8321</v>
      </c>
      <c r="T2047" t="s">
        <v>8351</v>
      </c>
      <c r="U2047">
        <f t="shared" si="221"/>
        <v>6</v>
      </c>
      <c r="V2047" t="str">
        <f t="shared" si="222"/>
        <v>Jun</v>
      </c>
      <c r="W2047">
        <f t="shared" si="223"/>
        <v>2012</v>
      </c>
    </row>
    <row r="2048" spans="1:23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4">
        <f t="shared" si="217"/>
        <v>41417.171805555554</v>
      </c>
      <c r="J2048">
        <v>1369282044</v>
      </c>
      <c r="K2048" s="12">
        <f t="shared" si="218"/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9">
        <f t="shared" si="219"/>
        <v>121.10000000000001</v>
      </c>
      <c r="R2048" s="11">
        <f t="shared" si="220"/>
        <v>55.806451612903224</v>
      </c>
      <c r="S2048" t="s">
        <v>8321</v>
      </c>
      <c r="T2048" t="s">
        <v>8351</v>
      </c>
      <c r="U2048">
        <f t="shared" si="221"/>
        <v>4</v>
      </c>
      <c r="V2048" t="str">
        <f t="shared" si="222"/>
        <v>Apr</v>
      </c>
      <c r="W2048">
        <f t="shared" si="223"/>
        <v>2013</v>
      </c>
    </row>
    <row r="2049" spans="1:23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4">
        <f t="shared" si="217"/>
        <v>42111</v>
      </c>
      <c r="J2049">
        <v>1429228800</v>
      </c>
      <c r="K2049" s="12">
        <f t="shared" si="218"/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9">
        <f t="shared" si="219"/>
        <v>102.99897959183673</v>
      </c>
      <c r="R2049" s="11">
        <f t="shared" si="220"/>
        <v>227.85327313769753</v>
      </c>
      <c r="S2049" t="s">
        <v>8321</v>
      </c>
      <c r="T2049" t="s">
        <v>8351</v>
      </c>
      <c r="U2049">
        <f t="shared" si="221"/>
        <v>3</v>
      </c>
      <c r="V2049" t="str">
        <f t="shared" si="222"/>
        <v>Mar</v>
      </c>
      <c r="W2049">
        <f t="shared" si="223"/>
        <v>2015</v>
      </c>
    </row>
    <row r="2050" spans="1:23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4">
        <f t="shared" si="217"/>
        <v>41417.651516203703</v>
      </c>
      <c r="J2050">
        <v>1369323491</v>
      </c>
      <c r="K2050" s="12">
        <f t="shared" si="218"/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9">
        <f t="shared" si="219"/>
        <v>148.33229411764705</v>
      </c>
      <c r="R2050" s="11">
        <f t="shared" si="220"/>
        <v>91.82989803350327</v>
      </c>
      <c r="S2050" t="s">
        <v>8321</v>
      </c>
      <c r="T2050" t="s">
        <v>8351</v>
      </c>
      <c r="U2050">
        <f t="shared" si="221"/>
        <v>4</v>
      </c>
      <c r="V2050" t="str">
        <f t="shared" si="222"/>
        <v>Apr</v>
      </c>
      <c r="W2050">
        <f t="shared" si="223"/>
        <v>2013</v>
      </c>
    </row>
    <row r="2051" spans="1:23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4">
        <f t="shared" ref="I2051:I2114" si="224">(((J2051/60)/60)/24)+DATE(1970,1,1)</f>
        <v>41610.957638888889</v>
      </c>
      <c r="J2051">
        <v>1386025140</v>
      </c>
      <c r="K2051" s="12">
        <f t="shared" ref="K2051:K2114" si="225">(((L2051/60)/60)/24)+DATE(1970,1,1)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9">
        <f t="shared" ref="Q2051:Q2114" si="226">(E2051/D2051)*100</f>
        <v>120.19070000000001</v>
      </c>
      <c r="R2051" s="11">
        <f t="shared" ref="R2051:R2114" si="227">E2051/N2051</f>
        <v>80.991037735849048</v>
      </c>
      <c r="S2051" t="s">
        <v>8321</v>
      </c>
      <c r="T2051" t="s">
        <v>8351</v>
      </c>
      <c r="U2051">
        <f t="shared" ref="U2051:U2114" si="228">MONTH(K2051)</f>
        <v>10</v>
      </c>
      <c r="V2051" t="str">
        <f t="shared" ref="V2051:V2114" si="229">TEXT(U2051*29, "mmm")</f>
        <v>Oct</v>
      </c>
      <c r="W2051">
        <f t="shared" ref="W2051:W2114" si="230">YEAR(K2051)</f>
        <v>2013</v>
      </c>
    </row>
    <row r="2052" spans="1:23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4">
        <f t="shared" si="224"/>
        <v>42155.071504629625</v>
      </c>
      <c r="J2052">
        <v>1433036578</v>
      </c>
      <c r="K2052" s="12">
        <f t="shared" si="225"/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9">
        <f t="shared" si="226"/>
        <v>473.27000000000004</v>
      </c>
      <c r="R2052" s="11">
        <f t="shared" si="227"/>
        <v>278.39411764705881</v>
      </c>
      <c r="S2052" t="s">
        <v>8321</v>
      </c>
      <c r="T2052" t="s">
        <v>8351</v>
      </c>
      <c r="U2052">
        <f t="shared" si="228"/>
        <v>4</v>
      </c>
      <c r="V2052" t="str">
        <f t="shared" si="229"/>
        <v>Apr</v>
      </c>
      <c r="W2052">
        <f t="shared" si="230"/>
        <v>2015</v>
      </c>
    </row>
    <row r="2053" spans="1:23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4">
        <f t="shared" si="224"/>
        <v>41634.022418981483</v>
      </c>
      <c r="J2053">
        <v>1388017937</v>
      </c>
      <c r="K2053" s="12">
        <f t="shared" si="225"/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9">
        <f t="shared" si="226"/>
        <v>130.36250000000001</v>
      </c>
      <c r="R2053" s="11">
        <f t="shared" si="227"/>
        <v>43.095041322314053</v>
      </c>
      <c r="S2053" t="s">
        <v>8321</v>
      </c>
      <c r="T2053" t="s">
        <v>8351</v>
      </c>
      <c r="U2053">
        <f t="shared" si="228"/>
        <v>11</v>
      </c>
      <c r="V2053" t="str">
        <f t="shared" si="229"/>
        <v>Nov</v>
      </c>
      <c r="W2053">
        <f t="shared" si="230"/>
        <v>2013</v>
      </c>
    </row>
    <row r="2054" spans="1:23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4">
        <f t="shared" si="224"/>
        <v>42420.08394675926</v>
      </c>
      <c r="J2054">
        <v>1455933653</v>
      </c>
      <c r="K2054" s="12">
        <f t="shared" si="225"/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9">
        <f t="shared" si="226"/>
        <v>353.048</v>
      </c>
      <c r="R2054" s="11">
        <f t="shared" si="227"/>
        <v>326.29205175600737</v>
      </c>
      <c r="S2054" t="s">
        <v>8321</v>
      </c>
      <c r="T2054" t="s">
        <v>8351</v>
      </c>
      <c r="U2054">
        <f t="shared" si="228"/>
        <v>1</v>
      </c>
      <c r="V2054" t="str">
        <f t="shared" si="229"/>
        <v>Jan</v>
      </c>
      <c r="W2054">
        <f t="shared" si="230"/>
        <v>2016</v>
      </c>
    </row>
    <row r="2055" spans="1:23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4">
        <f t="shared" si="224"/>
        <v>42333.659155092595</v>
      </c>
      <c r="J2055">
        <v>1448466551</v>
      </c>
      <c r="K2055" s="12">
        <f t="shared" si="225"/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9">
        <f t="shared" si="226"/>
        <v>101.02</v>
      </c>
      <c r="R2055" s="11">
        <f t="shared" si="227"/>
        <v>41.743801652892564</v>
      </c>
      <c r="S2055" t="s">
        <v>8321</v>
      </c>
      <c r="T2055" t="s">
        <v>8351</v>
      </c>
      <c r="U2055">
        <f t="shared" si="228"/>
        <v>10</v>
      </c>
      <c r="V2055" t="str">
        <f t="shared" si="229"/>
        <v>Oct</v>
      </c>
      <c r="W2055">
        <f t="shared" si="230"/>
        <v>2015</v>
      </c>
    </row>
    <row r="2056" spans="1:23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4">
        <f t="shared" si="224"/>
        <v>41761.520949074074</v>
      </c>
      <c r="J2056">
        <v>1399033810</v>
      </c>
      <c r="K2056" s="12">
        <f t="shared" si="225"/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9">
        <f t="shared" si="226"/>
        <v>113.59142857142857</v>
      </c>
      <c r="R2056" s="11">
        <f t="shared" si="227"/>
        <v>64.020933977455712</v>
      </c>
      <c r="S2056" t="s">
        <v>8321</v>
      </c>
      <c r="T2056" t="s">
        <v>8351</v>
      </c>
      <c r="U2056">
        <f t="shared" si="228"/>
        <v>4</v>
      </c>
      <c r="V2056" t="str">
        <f t="shared" si="229"/>
        <v>Apr</v>
      </c>
      <c r="W2056">
        <f t="shared" si="230"/>
        <v>2014</v>
      </c>
    </row>
    <row r="2057" spans="1:23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4">
        <f t="shared" si="224"/>
        <v>41976.166666666672</v>
      </c>
      <c r="J2057">
        <v>1417579200</v>
      </c>
      <c r="K2057" s="12">
        <f t="shared" si="225"/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9">
        <f t="shared" si="226"/>
        <v>167.41666666666666</v>
      </c>
      <c r="R2057" s="11">
        <f t="shared" si="227"/>
        <v>99.455445544554451</v>
      </c>
      <c r="S2057" t="s">
        <v>8321</v>
      </c>
      <c r="T2057" t="s">
        <v>8351</v>
      </c>
      <c r="U2057">
        <f t="shared" si="228"/>
        <v>11</v>
      </c>
      <c r="V2057" t="str">
        <f t="shared" si="229"/>
        <v>Nov</v>
      </c>
      <c r="W2057">
        <f t="shared" si="230"/>
        <v>2014</v>
      </c>
    </row>
    <row r="2058" spans="1:23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4">
        <f t="shared" si="224"/>
        <v>41381.76090277778</v>
      </c>
      <c r="J2058">
        <v>1366222542</v>
      </c>
      <c r="K2058" s="12">
        <f t="shared" si="225"/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9">
        <f t="shared" si="226"/>
        <v>153.452</v>
      </c>
      <c r="R2058" s="11">
        <f t="shared" si="227"/>
        <v>138.49458483754512</v>
      </c>
      <c r="S2058" t="s">
        <v>8321</v>
      </c>
      <c r="T2058" t="s">
        <v>8351</v>
      </c>
      <c r="U2058">
        <f t="shared" si="228"/>
        <v>3</v>
      </c>
      <c r="V2058" t="str">
        <f t="shared" si="229"/>
        <v>Mar</v>
      </c>
      <c r="W2058">
        <f t="shared" si="230"/>
        <v>2013</v>
      </c>
    </row>
    <row r="2059" spans="1:23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4">
        <f t="shared" si="224"/>
        <v>42426.494583333333</v>
      </c>
      <c r="J2059">
        <v>1456487532</v>
      </c>
      <c r="K2059" s="12">
        <f t="shared" si="225"/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9">
        <f t="shared" si="226"/>
        <v>202.23220000000001</v>
      </c>
      <c r="R2059" s="11">
        <f t="shared" si="227"/>
        <v>45.547792792792798</v>
      </c>
      <c r="S2059" t="s">
        <v>8321</v>
      </c>
      <c r="T2059" t="s">
        <v>8351</v>
      </c>
      <c r="U2059">
        <f t="shared" si="228"/>
        <v>1</v>
      </c>
      <c r="V2059" t="str">
        <f t="shared" si="229"/>
        <v>Jan</v>
      </c>
      <c r="W2059">
        <f t="shared" si="230"/>
        <v>2016</v>
      </c>
    </row>
    <row r="2060" spans="1:23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4">
        <f t="shared" si="224"/>
        <v>42065.833333333328</v>
      </c>
      <c r="J2060">
        <v>1425326400</v>
      </c>
      <c r="K2060" s="12">
        <f t="shared" si="225"/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9">
        <f t="shared" si="226"/>
        <v>168.28125</v>
      </c>
      <c r="R2060" s="11">
        <f t="shared" si="227"/>
        <v>10.507317073170732</v>
      </c>
      <c r="S2060" t="s">
        <v>8321</v>
      </c>
      <c r="T2060" t="s">
        <v>8351</v>
      </c>
      <c r="U2060">
        <f t="shared" si="228"/>
        <v>1</v>
      </c>
      <c r="V2060" t="str">
        <f t="shared" si="229"/>
        <v>Jan</v>
      </c>
      <c r="W2060">
        <f t="shared" si="230"/>
        <v>2015</v>
      </c>
    </row>
    <row r="2061" spans="1:23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4">
        <f t="shared" si="224"/>
        <v>42400.915972222225</v>
      </c>
      <c r="J2061">
        <v>1454277540</v>
      </c>
      <c r="K2061" s="12">
        <f t="shared" si="225"/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9">
        <f t="shared" si="226"/>
        <v>143.45666666666668</v>
      </c>
      <c r="R2061" s="11">
        <f t="shared" si="227"/>
        <v>114.76533333333333</v>
      </c>
      <c r="S2061" t="s">
        <v>8321</v>
      </c>
      <c r="T2061" t="s">
        <v>8351</v>
      </c>
      <c r="U2061">
        <f t="shared" si="228"/>
        <v>12</v>
      </c>
      <c r="V2061" t="str">
        <f t="shared" si="229"/>
        <v>Dec</v>
      </c>
      <c r="W2061">
        <f t="shared" si="230"/>
        <v>2015</v>
      </c>
    </row>
    <row r="2062" spans="1:23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4">
        <f t="shared" si="224"/>
        <v>41843.642939814818</v>
      </c>
      <c r="J2062">
        <v>1406129150</v>
      </c>
      <c r="K2062" s="12">
        <f t="shared" si="225"/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9">
        <f t="shared" si="226"/>
        <v>196.4</v>
      </c>
      <c r="R2062" s="11">
        <f t="shared" si="227"/>
        <v>35.997067448680355</v>
      </c>
      <c r="S2062" t="s">
        <v>8321</v>
      </c>
      <c r="T2062" t="s">
        <v>8351</v>
      </c>
      <c r="U2062">
        <f t="shared" si="228"/>
        <v>5</v>
      </c>
      <c r="V2062" t="str">
        <f t="shared" si="229"/>
        <v>May</v>
      </c>
      <c r="W2062">
        <f t="shared" si="230"/>
        <v>2014</v>
      </c>
    </row>
    <row r="2063" spans="1:23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4">
        <f t="shared" si="224"/>
        <v>42735.764513888891</v>
      </c>
      <c r="J2063">
        <v>1483208454</v>
      </c>
      <c r="K2063" s="12">
        <f t="shared" si="225"/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9">
        <f t="shared" si="226"/>
        <v>107.91999999999999</v>
      </c>
      <c r="R2063" s="11">
        <f t="shared" si="227"/>
        <v>154.17142857142858</v>
      </c>
      <c r="S2063" t="s">
        <v>8321</v>
      </c>
      <c r="T2063" t="s">
        <v>8351</v>
      </c>
      <c r="U2063">
        <f t="shared" si="228"/>
        <v>12</v>
      </c>
      <c r="V2063" t="str">
        <f t="shared" si="229"/>
        <v>Dec</v>
      </c>
      <c r="W2063">
        <f t="shared" si="230"/>
        <v>2016</v>
      </c>
    </row>
    <row r="2064" spans="1:23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4">
        <f t="shared" si="224"/>
        <v>42453.341412037036</v>
      </c>
      <c r="J2064">
        <v>1458807098</v>
      </c>
      <c r="K2064" s="12">
        <f t="shared" si="225"/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9">
        <f t="shared" si="226"/>
        <v>114.97699999999999</v>
      </c>
      <c r="R2064" s="11">
        <f t="shared" si="227"/>
        <v>566.38916256157631</v>
      </c>
      <c r="S2064" t="s">
        <v>8321</v>
      </c>
      <c r="T2064" t="s">
        <v>8351</v>
      </c>
      <c r="U2064">
        <f t="shared" si="228"/>
        <v>2</v>
      </c>
      <c r="V2064" t="str">
        <f t="shared" si="229"/>
        <v>Feb</v>
      </c>
      <c r="W2064">
        <f t="shared" si="230"/>
        <v>2016</v>
      </c>
    </row>
    <row r="2065" spans="1:23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4">
        <f t="shared" si="224"/>
        <v>42505.73265046296</v>
      </c>
      <c r="J2065">
        <v>1463333701</v>
      </c>
      <c r="K2065" s="12">
        <f t="shared" si="225"/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9">
        <f t="shared" si="226"/>
        <v>148.04999999999998</v>
      </c>
      <c r="R2065" s="11">
        <f t="shared" si="227"/>
        <v>120.85714285714286</v>
      </c>
      <c r="S2065" t="s">
        <v>8321</v>
      </c>
      <c r="T2065" t="s">
        <v>8351</v>
      </c>
      <c r="U2065">
        <f t="shared" si="228"/>
        <v>4</v>
      </c>
      <c r="V2065" t="str">
        <f t="shared" si="229"/>
        <v>Apr</v>
      </c>
      <c r="W2065">
        <f t="shared" si="230"/>
        <v>2016</v>
      </c>
    </row>
    <row r="2066" spans="1:23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4">
        <f t="shared" si="224"/>
        <v>41425.5</v>
      </c>
      <c r="J2066">
        <v>1370001600</v>
      </c>
      <c r="K2066" s="12">
        <f t="shared" si="225"/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9">
        <f t="shared" si="226"/>
        <v>191.16676082790633</v>
      </c>
      <c r="R2066" s="11">
        <f t="shared" si="227"/>
        <v>86.163845492085343</v>
      </c>
      <c r="S2066" t="s">
        <v>8321</v>
      </c>
      <c r="T2066" t="s">
        <v>8351</v>
      </c>
      <c r="U2066">
        <f t="shared" si="228"/>
        <v>4</v>
      </c>
      <c r="V2066" t="str">
        <f t="shared" si="229"/>
        <v>Apr</v>
      </c>
      <c r="W2066">
        <f t="shared" si="230"/>
        <v>2013</v>
      </c>
    </row>
    <row r="2067" spans="1:23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4">
        <f t="shared" si="224"/>
        <v>41633.333668981482</v>
      </c>
      <c r="J2067">
        <v>1387958429</v>
      </c>
      <c r="K2067" s="12">
        <f t="shared" si="225"/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9">
        <f t="shared" si="226"/>
        <v>199.215125</v>
      </c>
      <c r="R2067" s="11">
        <f t="shared" si="227"/>
        <v>51.212114395886893</v>
      </c>
      <c r="S2067" t="s">
        <v>8321</v>
      </c>
      <c r="T2067" t="s">
        <v>8351</v>
      </c>
      <c r="U2067">
        <f t="shared" si="228"/>
        <v>11</v>
      </c>
      <c r="V2067" t="str">
        <f t="shared" si="229"/>
        <v>Nov</v>
      </c>
      <c r="W2067">
        <f t="shared" si="230"/>
        <v>2013</v>
      </c>
    </row>
    <row r="2068" spans="1:23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4">
        <f t="shared" si="224"/>
        <v>41874.771793981483</v>
      </c>
      <c r="J2068">
        <v>1408818683</v>
      </c>
      <c r="K2068" s="12">
        <f t="shared" si="225"/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9">
        <f t="shared" si="226"/>
        <v>218.6</v>
      </c>
      <c r="R2068" s="11">
        <f t="shared" si="227"/>
        <v>67.261538461538464</v>
      </c>
      <c r="S2068" t="s">
        <v>8321</v>
      </c>
      <c r="T2068" t="s">
        <v>8351</v>
      </c>
      <c r="U2068">
        <f t="shared" si="228"/>
        <v>7</v>
      </c>
      <c r="V2068" t="str">
        <f t="shared" si="229"/>
        <v>Jul</v>
      </c>
      <c r="W2068">
        <f t="shared" si="230"/>
        <v>2014</v>
      </c>
    </row>
    <row r="2069" spans="1:23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4">
        <f t="shared" si="224"/>
        <v>42148.853888888887</v>
      </c>
      <c r="J2069">
        <v>1432499376</v>
      </c>
      <c r="K2069" s="12">
        <f t="shared" si="225"/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9">
        <f t="shared" si="226"/>
        <v>126.86868686868686</v>
      </c>
      <c r="R2069" s="11">
        <f t="shared" si="227"/>
        <v>62.8</v>
      </c>
      <c r="S2069" t="s">
        <v>8321</v>
      </c>
      <c r="T2069" t="s">
        <v>8351</v>
      </c>
      <c r="U2069">
        <f t="shared" si="228"/>
        <v>4</v>
      </c>
      <c r="V2069" t="str">
        <f t="shared" si="229"/>
        <v>Apr</v>
      </c>
      <c r="W2069">
        <f t="shared" si="230"/>
        <v>2015</v>
      </c>
    </row>
    <row r="2070" spans="1:23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4">
        <f t="shared" si="224"/>
        <v>42663.841608796298</v>
      </c>
      <c r="J2070">
        <v>1476994315</v>
      </c>
      <c r="K2070" s="12">
        <f t="shared" si="225"/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9">
        <f t="shared" si="226"/>
        <v>105.22388000000001</v>
      </c>
      <c r="R2070" s="11">
        <f t="shared" si="227"/>
        <v>346.13118421052633</v>
      </c>
      <c r="S2070" t="s">
        <v>8321</v>
      </c>
      <c r="T2070" t="s">
        <v>8351</v>
      </c>
      <c r="U2070">
        <f t="shared" si="228"/>
        <v>9</v>
      </c>
      <c r="V2070" t="str">
        <f t="shared" si="229"/>
        <v>Sep</v>
      </c>
      <c r="W2070">
        <f t="shared" si="230"/>
        <v>2016</v>
      </c>
    </row>
    <row r="2071" spans="1:23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4">
        <f t="shared" si="224"/>
        <v>42371.972118055557</v>
      </c>
      <c r="J2071">
        <v>1451776791</v>
      </c>
      <c r="K2071" s="12">
        <f t="shared" si="225"/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9">
        <f t="shared" si="226"/>
        <v>128.40666000000002</v>
      </c>
      <c r="R2071" s="11">
        <f t="shared" si="227"/>
        <v>244.11912547528519</v>
      </c>
      <c r="S2071" t="s">
        <v>8321</v>
      </c>
      <c r="T2071" t="s">
        <v>8351</v>
      </c>
      <c r="U2071">
        <f t="shared" si="228"/>
        <v>12</v>
      </c>
      <c r="V2071" t="str">
        <f t="shared" si="229"/>
        <v>Dec</v>
      </c>
      <c r="W2071">
        <f t="shared" si="230"/>
        <v>2015</v>
      </c>
    </row>
    <row r="2072" spans="1:23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4">
        <f t="shared" si="224"/>
        <v>42549.6565162037</v>
      </c>
      <c r="J2072">
        <v>1467128723</v>
      </c>
      <c r="K2072" s="12">
        <f t="shared" si="225"/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9">
        <f t="shared" si="226"/>
        <v>317.3272</v>
      </c>
      <c r="R2072" s="11">
        <f t="shared" si="227"/>
        <v>259.25424836601309</v>
      </c>
      <c r="S2072" t="s">
        <v>8321</v>
      </c>
      <c r="T2072" t="s">
        <v>8351</v>
      </c>
      <c r="U2072">
        <f t="shared" si="228"/>
        <v>5</v>
      </c>
      <c r="V2072" t="str">
        <f t="shared" si="229"/>
        <v>May</v>
      </c>
      <c r="W2072">
        <f t="shared" si="230"/>
        <v>2016</v>
      </c>
    </row>
    <row r="2073" spans="1:23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4">
        <f t="shared" si="224"/>
        <v>42645.278749999998</v>
      </c>
      <c r="J2073">
        <v>1475390484</v>
      </c>
      <c r="K2073" s="12">
        <f t="shared" si="225"/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9">
        <f t="shared" si="226"/>
        <v>280.73</v>
      </c>
      <c r="R2073" s="11">
        <f t="shared" si="227"/>
        <v>201.96402877697841</v>
      </c>
      <c r="S2073" t="s">
        <v>8321</v>
      </c>
      <c r="T2073" t="s">
        <v>8351</v>
      </c>
      <c r="U2073">
        <f t="shared" si="228"/>
        <v>8</v>
      </c>
      <c r="V2073" t="str">
        <f t="shared" si="229"/>
        <v>Aug</v>
      </c>
      <c r="W2073">
        <f t="shared" si="230"/>
        <v>2016</v>
      </c>
    </row>
    <row r="2074" spans="1:23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4">
        <f t="shared" si="224"/>
        <v>42497.581388888888</v>
      </c>
      <c r="J2074">
        <v>1462629432</v>
      </c>
      <c r="K2074" s="12">
        <f t="shared" si="225"/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9">
        <f t="shared" si="226"/>
        <v>110.73146853146854</v>
      </c>
      <c r="R2074" s="11">
        <f t="shared" si="227"/>
        <v>226.20857142857142</v>
      </c>
      <c r="S2074" t="s">
        <v>8321</v>
      </c>
      <c r="T2074" t="s">
        <v>8351</v>
      </c>
      <c r="U2074">
        <f t="shared" si="228"/>
        <v>4</v>
      </c>
      <c r="V2074" t="str">
        <f t="shared" si="229"/>
        <v>Apr</v>
      </c>
      <c r="W2074">
        <f t="shared" si="230"/>
        <v>2016</v>
      </c>
    </row>
    <row r="2075" spans="1:23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4">
        <f t="shared" si="224"/>
        <v>42132.668032407411</v>
      </c>
      <c r="J2075">
        <v>1431100918</v>
      </c>
      <c r="K2075" s="12">
        <f t="shared" si="225"/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9">
        <f t="shared" si="226"/>
        <v>152.60429999999999</v>
      </c>
      <c r="R2075" s="11">
        <f t="shared" si="227"/>
        <v>324.69</v>
      </c>
      <c r="S2075" t="s">
        <v>8321</v>
      </c>
      <c r="T2075" t="s">
        <v>8351</v>
      </c>
      <c r="U2075">
        <f t="shared" si="228"/>
        <v>3</v>
      </c>
      <c r="V2075" t="str">
        <f t="shared" si="229"/>
        <v>Mar</v>
      </c>
      <c r="W2075">
        <f t="shared" si="230"/>
        <v>2015</v>
      </c>
    </row>
    <row r="2076" spans="1:23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4">
        <f t="shared" si="224"/>
        <v>42496.826180555552</v>
      </c>
      <c r="J2076">
        <v>1462564182</v>
      </c>
      <c r="K2076" s="12">
        <f t="shared" si="225"/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9">
        <f t="shared" si="226"/>
        <v>102.49999999999999</v>
      </c>
      <c r="R2076" s="11">
        <f t="shared" si="227"/>
        <v>205</v>
      </c>
      <c r="S2076" t="s">
        <v>8321</v>
      </c>
      <c r="T2076" t="s">
        <v>8351</v>
      </c>
      <c r="U2076">
        <f t="shared" si="228"/>
        <v>4</v>
      </c>
      <c r="V2076" t="str">
        <f t="shared" si="229"/>
        <v>Apr</v>
      </c>
      <c r="W2076">
        <f t="shared" si="230"/>
        <v>2016</v>
      </c>
    </row>
    <row r="2077" spans="1:23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4">
        <f t="shared" si="224"/>
        <v>41480.681574074071</v>
      </c>
      <c r="J2077">
        <v>1374769288</v>
      </c>
      <c r="K2077" s="12">
        <f t="shared" si="225"/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9">
        <f t="shared" si="226"/>
        <v>1678.3738373837384</v>
      </c>
      <c r="R2077" s="11">
        <f t="shared" si="227"/>
        <v>20.465926829268295</v>
      </c>
      <c r="S2077" t="s">
        <v>8321</v>
      </c>
      <c r="T2077" t="s">
        <v>8351</v>
      </c>
      <c r="U2077">
        <f t="shared" si="228"/>
        <v>6</v>
      </c>
      <c r="V2077" t="str">
        <f t="shared" si="229"/>
        <v>Jun</v>
      </c>
      <c r="W2077">
        <f t="shared" si="230"/>
        <v>2013</v>
      </c>
    </row>
    <row r="2078" spans="1:23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4">
        <f t="shared" si="224"/>
        <v>41843.880659722221</v>
      </c>
      <c r="J2078">
        <v>1406149689</v>
      </c>
      <c r="K2078" s="12">
        <f t="shared" si="225"/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9">
        <f t="shared" si="226"/>
        <v>543.349156424581</v>
      </c>
      <c r="R2078" s="11">
        <f t="shared" si="227"/>
        <v>116.35303146309367</v>
      </c>
      <c r="S2078" t="s">
        <v>8321</v>
      </c>
      <c r="T2078" t="s">
        <v>8351</v>
      </c>
      <c r="U2078">
        <f t="shared" si="228"/>
        <v>6</v>
      </c>
      <c r="V2078" t="str">
        <f t="shared" si="229"/>
        <v>Jun</v>
      </c>
      <c r="W2078">
        <f t="shared" si="230"/>
        <v>2014</v>
      </c>
    </row>
    <row r="2079" spans="1:23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4">
        <f t="shared" si="224"/>
        <v>42160.875</v>
      </c>
      <c r="J2079">
        <v>1433538000</v>
      </c>
      <c r="K2079" s="12">
        <f t="shared" si="225"/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9">
        <f t="shared" si="226"/>
        <v>115.50800000000001</v>
      </c>
      <c r="R2079" s="11">
        <f t="shared" si="227"/>
        <v>307.20212765957444</v>
      </c>
      <c r="S2079" t="s">
        <v>8321</v>
      </c>
      <c r="T2079" t="s">
        <v>8351</v>
      </c>
      <c r="U2079">
        <f t="shared" si="228"/>
        <v>4</v>
      </c>
      <c r="V2079" t="str">
        <f t="shared" si="229"/>
        <v>Apr</v>
      </c>
      <c r="W2079">
        <f t="shared" si="230"/>
        <v>2015</v>
      </c>
    </row>
    <row r="2080" spans="1:23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4">
        <f t="shared" si="224"/>
        <v>42722.771493055552</v>
      </c>
      <c r="J2080">
        <v>1482085857</v>
      </c>
      <c r="K2080" s="12">
        <f t="shared" si="225"/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9">
        <f t="shared" si="226"/>
        <v>131.20499999999998</v>
      </c>
      <c r="R2080" s="11">
        <f t="shared" si="227"/>
        <v>546.6875</v>
      </c>
      <c r="S2080" t="s">
        <v>8321</v>
      </c>
      <c r="T2080" t="s">
        <v>8351</v>
      </c>
      <c r="U2080">
        <f t="shared" si="228"/>
        <v>11</v>
      </c>
      <c r="V2080" t="str">
        <f t="shared" si="229"/>
        <v>Nov</v>
      </c>
      <c r="W2080">
        <f t="shared" si="230"/>
        <v>2016</v>
      </c>
    </row>
    <row r="2081" spans="1:23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4">
        <f t="shared" si="224"/>
        <v>42180.791666666672</v>
      </c>
      <c r="J2081">
        <v>1435258800</v>
      </c>
      <c r="K2081" s="12">
        <f t="shared" si="225"/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9">
        <f t="shared" si="226"/>
        <v>288.17</v>
      </c>
      <c r="R2081" s="11">
        <f t="shared" si="227"/>
        <v>47.474464579901152</v>
      </c>
      <c r="S2081" t="s">
        <v>8321</v>
      </c>
      <c r="T2081" t="s">
        <v>8351</v>
      </c>
      <c r="U2081">
        <f t="shared" si="228"/>
        <v>5</v>
      </c>
      <c r="V2081" t="str">
        <f t="shared" si="229"/>
        <v>May</v>
      </c>
      <c r="W2081">
        <f t="shared" si="230"/>
        <v>2015</v>
      </c>
    </row>
    <row r="2082" spans="1:23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4">
        <f t="shared" si="224"/>
        <v>42319.998842592591</v>
      </c>
      <c r="J2082">
        <v>1447286300</v>
      </c>
      <c r="K2082" s="12">
        <f t="shared" si="225"/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9">
        <f t="shared" si="226"/>
        <v>507.8</v>
      </c>
      <c r="R2082" s="11">
        <f t="shared" si="227"/>
        <v>101.56</v>
      </c>
      <c r="S2082" t="s">
        <v>8321</v>
      </c>
      <c r="T2082" t="s">
        <v>8351</v>
      </c>
      <c r="U2082">
        <f t="shared" si="228"/>
        <v>10</v>
      </c>
      <c r="V2082" t="str">
        <f t="shared" si="229"/>
        <v>Oct</v>
      </c>
      <c r="W2082">
        <f t="shared" si="230"/>
        <v>2015</v>
      </c>
    </row>
    <row r="2083" spans="1:23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4">
        <f t="shared" si="224"/>
        <v>41045.207638888889</v>
      </c>
      <c r="J2083">
        <v>1337144340</v>
      </c>
      <c r="K2083" s="12">
        <f t="shared" si="225"/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9">
        <f t="shared" si="226"/>
        <v>114.57142857142857</v>
      </c>
      <c r="R2083" s="11">
        <f t="shared" si="227"/>
        <v>72.909090909090907</v>
      </c>
      <c r="S2083" t="s">
        <v>8327</v>
      </c>
      <c r="T2083" t="s">
        <v>8331</v>
      </c>
      <c r="U2083">
        <f t="shared" si="228"/>
        <v>4</v>
      </c>
      <c r="V2083" t="str">
        <f t="shared" si="229"/>
        <v>Apr</v>
      </c>
      <c r="W2083">
        <f t="shared" si="230"/>
        <v>2012</v>
      </c>
    </row>
    <row r="2084" spans="1:23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4">
        <f t="shared" si="224"/>
        <v>40871.161990740737</v>
      </c>
      <c r="J2084">
        <v>1322106796</v>
      </c>
      <c r="K2084" s="12">
        <f t="shared" si="225"/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9">
        <f t="shared" si="226"/>
        <v>110.73333333333333</v>
      </c>
      <c r="R2084" s="11">
        <f t="shared" si="227"/>
        <v>43.710526315789473</v>
      </c>
      <c r="S2084" t="s">
        <v>8327</v>
      </c>
      <c r="T2084" t="s">
        <v>8331</v>
      </c>
      <c r="U2084">
        <f t="shared" si="228"/>
        <v>9</v>
      </c>
      <c r="V2084" t="str">
        <f t="shared" si="229"/>
        <v>Sep</v>
      </c>
      <c r="W2084">
        <f t="shared" si="230"/>
        <v>2011</v>
      </c>
    </row>
    <row r="2085" spans="1:23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4">
        <f t="shared" si="224"/>
        <v>41064.72216435185</v>
      </c>
      <c r="J2085">
        <v>1338830395</v>
      </c>
      <c r="K2085" s="12">
        <f t="shared" si="225"/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9">
        <f t="shared" si="226"/>
        <v>113.33333333333333</v>
      </c>
      <c r="R2085" s="11">
        <f t="shared" si="227"/>
        <v>34</v>
      </c>
      <c r="S2085" t="s">
        <v>8327</v>
      </c>
      <c r="T2085" t="s">
        <v>8331</v>
      </c>
      <c r="U2085">
        <f t="shared" si="228"/>
        <v>5</v>
      </c>
      <c r="V2085" t="str">
        <f t="shared" si="229"/>
        <v>May</v>
      </c>
      <c r="W2085">
        <f t="shared" si="230"/>
        <v>2012</v>
      </c>
    </row>
    <row r="2086" spans="1:23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4">
        <f t="shared" si="224"/>
        <v>41763.290972222225</v>
      </c>
      <c r="J2086">
        <v>1399186740</v>
      </c>
      <c r="K2086" s="12">
        <f t="shared" si="225"/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9">
        <f t="shared" si="226"/>
        <v>108.33333333333333</v>
      </c>
      <c r="R2086" s="11">
        <f t="shared" si="227"/>
        <v>70.652173913043484</v>
      </c>
      <c r="S2086" t="s">
        <v>8327</v>
      </c>
      <c r="T2086" t="s">
        <v>8331</v>
      </c>
      <c r="U2086">
        <f t="shared" si="228"/>
        <v>4</v>
      </c>
      <c r="V2086" t="str">
        <f t="shared" si="229"/>
        <v>Apr</v>
      </c>
      <c r="W2086">
        <f t="shared" si="230"/>
        <v>2014</v>
      </c>
    </row>
    <row r="2087" spans="1:23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4">
        <f t="shared" si="224"/>
        <v>41105.835497685184</v>
      </c>
      <c r="J2087">
        <v>1342382587</v>
      </c>
      <c r="K2087" s="12">
        <f t="shared" si="225"/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9">
        <f t="shared" si="226"/>
        <v>123.53333333333335</v>
      </c>
      <c r="R2087" s="11">
        <f t="shared" si="227"/>
        <v>89.301204819277103</v>
      </c>
      <c r="S2087" t="s">
        <v>8327</v>
      </c>
      <c r="T2087" t="s">
        <v>8331</v>
      </c>
      <c r="U2087">
        <f t="shared" si="228"/>
        <v>6</v>
      </c>
      <c r="V2087" t="str">
        <f t="shared" si="229"/>
        <v>Jun</v>
      </c>
      <c r="W2087">
        <f t="shared" si="230"/>
        <v>2012</v>
      </c>
    </row>
    <row r="2088" spans="1:23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4">
        <f t="shared" si="224"/>
        <v>40891.207638888889</v>
      </c>
      <c r="J2088">
        <v>1323838740</v>
      </c>
      <c r="K2088" s="12">
        <f t="shared" si="225"/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9">
        <f t="shared" si="226"/>
        <v>100.69999999999999</v>
      </c>
      <c r="R2088" s="11">
        <f t="shared" si="227"/>
        <v>115.08571428571429</v>
      </c>
      <c r="S2088" t="s">
        <v>8327</v>
      </c>
      <c r="T2088" t="s">
        <v>8331</v>
      </c>
      <c r="U2088">
        <f t="shared" si="228"/>
        <v>11</v>
      </c>
      <c r="V2088" t="str">
        <f t="shared" si="229"/>
        <v>Nov</v>
      </c>
      <c r="W2088">
        <f t="shared" si="230"/>
        <v>2011</v>
      </c>
    </row>
    <row r="2089" spans="1:23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4">
        <f t="shared" si="224"/>
        <v>40794.204375000001</v>
      </c>
      <c r="J2089">
        <v>1315457658</v>
      </c>
      <c r="K2089" s="12">
        <f t="shared" si="225"/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9">
        <f t="shared" si="226"/>
        <v>103.53333333333335</v>
      </c>
      <c r="R2089" s="11">
        <f t="shared" si="227"/>
        <v>62.12</v>
      </c>
      <c r="S2089" t="s">
        <v>8327</v>
      </c>
      <c r="T2089" t="s">
        <v>8331</v>
      </c>
      <c r="U2089">
        <f t="shared" si="228"/>
        <v>8</v>
      </c>
      <c r="V2089" t="str">
        <f t="shared" si="229"/>
        <v>Aug</v>
      </c>
      <c r="W2089">
        <f t="shared" si="230"/>
        <v>2011</v>
      </c>
    </row>
    <row r="2090" spans="1:23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4">
        <f t="shared" si="224"/>
        <v>40432.165972222225</v>
      </c>
      <c r="J2090">
        <v>1284177540</v>
      </c>
      <c r="K2090" s="12">
        <f t="shared" si="225"/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9">
        <f t="shared" si="226"/>
        <v>115.51066666666668</v>
      </c>
      <c r="R2090" s="11">
        <f t="shared" si="227"/>
        <v>46.204266666666669</v>
      </c>
      <c r="S2090" t="s">
        <v>8327</v>
      </c>
      <c r="T2090" t="s">
        <v>8331</v>
      </c>
      <c r="U2090">
        <f t="shared" si="228"/>
        <v>8</v>
      </c>
      <c r="V2090" t="str">
        <f t="shared" si="229"/>
        <v>Aug</v>
      </c>
      <c r="W2090">
        <f t="shared" si="230"/>
        <v>2010</v>
      </c>
    </row>
    <row r="2091" spans="1:23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4">
        <f t="shared" si="224"/>
        <v>41488.076319444444</v>
      </c>
      <c r="J2091">
        <v>1375408194</v>
      </c>
      <c r="K2091" s="12">
        <f t="shared" si="225"/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9">
        <f t="shared" si="226"/>
        <v>120.4004</v>
      </c>
      <c r="R2091" s="11">
        <f t="shared" si="227"/>
        <v>48.54854838709678</v>
      </c>
      <c r="S2091" t="s">
        <v>8327</v>
      </c>
      <c r="T2091" t="s">
        <v>8331</v>
      </c>
      <c r="U2091">
        <f t="shared" si="228"/>
        <v>6</v>
      </c>
      <c r="V2091" t="str">
        <f t="shared" si="229"/>
        <v>Jun</v>
      </c>
      <c r="W2091">
        <f t="shared" si="230"/>
        <v>2013</v>
      </c>
    </row>
    <row r="2092" spans="1:23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4">
        <f t="shared" si="224"/>
        <v>41329.381423611114</v>
      </c>
      <c r="J2092">
        <v>1361696955</v>
      </c>
      <c r="K2092" s="12">
        <f t="shared" si="225"/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9">
        <f t="shared" si="226"/>
        <v>115.040375</v>
      </c>
      <c r="R2092" s="11">
        <f t="shared" si="227"/>
        <v>57.520187499999999</v>
      </c>
      <c r="S2092" t="s">
        <v>8327</v>
      </c>
      <c r="T2092" t="s">
        <v>8331</v>
      </c>
      <c r="U2092">
        <f t="shared" si="228"/>
        <v>1</v>
      </c>
      <c r="V2092" t="str">
        <f t="shared" si="229"/>
        <v>Jan</v>
      </c>
      <c r="W2092">
        <f t="shared" si="230"/>
        <v>2013</v>
      </c>
    </row>
    <row r="2093" spans="1:23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4">
        <f t="shared" si="224"/>
        <v>40603.833333333336</v>
      </c>
      <c r="J2093">
        <v>1299009600</v>
      </c>
      <c r="K2093" s="12">
        <f t="shared" si="225"/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9">
        <f t="shared" si="226"/>
        <v>120.46777777777777</v>
      </c>
      <c r="R2093" s="11">
        <f t="shared" si="227"/>
        <v>88.147154471544724</v>
      </c>
      <c r="S2093" t="s">
        <v>8327</v>
      </c>
      <c r="T2093" t="s">
        <v>8331</v>
      </c>
      <c r="U2093">
        <f t="shared" si="228"/>
        <v>1</v>
      </c>
      <c r="V2093" t="str">
        <f t="shared" si="229"/>
        <v>Jan</v>
      </c>
      <c r="W2093">
        <f t="shared" si="230"/>
        <v>2011</v>
      </c>
    </row>
    <row r="2094" spans="1:23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4">
        <f t="shared" si="224"/>
        <v>40823.707546296297</v>
      </c>
      <c r="J2094">
        <v>1318006732</v>
      </c>
      <c r="K2094" s="12">
        <f t="shared" si="225"/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9">
        <f t="shared" si="226"/>
        <v>101.28333333333333</v>
      </c>
      <c r="R2094" s="11">
        <f t="shared" si="227"/>
        <v>110.49090909090908</v>
      </c>
      <c r="S2094" t="s">
        <v>8327</v>
      </c>
      <c r="T2094" t="s">
        <v>8331</v>
      </c>
      <c r="U2094">
        <f t="shared" si="228"/>
        <v>8</v>
      </c>
      <c r="V2094" t="str">
        <f t="shared" si="229"/>
        <v>Aug</v>
      </c>
      <c r="W2094">
        <f t="shared" si="230"/>
        <v>2011</v>
      </c>
    </row>
    <row r="2095" spans="1:23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4">
        <f t="shared" si="224"/>
        <v>41265.896203703705</v>
      </c>
      <c r="J2095">
        <v>1356211832</v>
      </c>
      <c r="K2095" s="12">
        <f t="shared" si="225"/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9">
        <f t="shared" si="226"/>
        <v>102.46666666666667</v>
      </c>
      <c r="R2095" s="11">
        <f t="shared" si="227"/>
        <v>66.826086956521735</v>
      </c>
      <c r="S2095" t="s">
        <v>8327</v>
      </c>
      <c r="T2095" t="s">
        <v>8331</v>
      </c>
      <c r="U2095">
        <f t="shared" si="228"/>
        <v>10</v>
      </c>
      <c r="V2095" t="str">
        <f t="shared" si="229"/>
        <v>Oct</v>
      </c>
      <c r="W2095">
        <f t="shared" si="230"/>
        <v>2012</v>
      </c>
    </row>
    <row r="2096" spans="1:23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4">
        <f t="shared" si="224"/>
        <v>40973.125</v>
      </c>
      <c r="J2096">
        <v>1330916400</v>
      </c>
      <c r="K2096" s="12">
        <f t="shared" si="225"/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9">
        <f t="shared" si="226"/>
        <v>120.54285714285714</v>
      </c>
      <c r="R2096" s="11">
        <f t="shared" si="227"/>
        <v>58.597222222222221</v>
      </c>
      <c r="S2096" t="s">
        <v>8327</v>
      </c>
      <c r="T2096" t="s">
        <v>8331</v>
      </c>
      <c r="U2096">
        <f t="shared" si="228"/>
        <v>1</v>
      </c>
      <c r="V2096" t="str">
        <f t="shared" si="229"/>
        <v>Jan</v>
      </c>
      <c r="W2096">
        <f t="shared" si="230"/>
        <v>2012</v>
      </c>
    </row>
    <row r="2097" spans="1:23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4">
        <f t="shared" si="224"/>
        <v>40818.733483796292</v>
      </c>
      <c r="J2097">
        <v>1317576973</v>
      </c>
      <c r="K2097" s="12">
        <f t="shared" si="225"/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9">
        <f t="shared" si="226"/>
        <v>100</v>
      </c>
      <c r="R2097" s="11">
        <f t="shared" si="227"/>
        <v>113.63636363636364</v>
      </c>
      <c r="S2097" t="s">
        <v>8327</v>
      </c>
      <c r="T2097" t="s">
        <v>8331</v>
      </c>
      <c r="U2097">
        <f t="shared" si="228"/>
        <v>8</v>
      </c>
      <c r="V2097" t="str">
        <f t="shared" si="229"/>
        <v>Aug</v>
      </c>
      <c r="W2097">
        <f t="shared" si="230"/>
        <v>2011</v>
      </c>
    </row>
    <row r="2098" spans="1:23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4">
        <f t="shared" si="224"/>
        <v>41208.165972222225</v>
      </c>
      <c r="J2098">
        <v>1351223940</v>
      </c>
      <c r="K2098" s="12">
        <f t="shared" si="225"/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9">
        <f t="shared" si="226"/>
        <v>101.66666666666666</v>
      </c>
      <c r="R2098" s="11">
        <f t="shared" si="227"/>
        <v>43.571428571428569</v>
      </c>
      <c r="S2098" t="s">
        <v>8327</v>
      </c>
      <c r="T2098" t="s">
        <v>8331</v>
      </c>
      <c r="U2098">
        <f t="shared" si="228"/>
        <v>10</v>
      </c>
      <c r="V2098" t="str">
        <f t="shared" si="229"/>
        <v>Oct</v>
      </c>
      <c r="W2098">
        <f t="shared" si="230"/>
        <v>2012</v>
      </c>
    </row>
    <row r="2099" spans="1:23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4">
        <f t="shared" si="224"/>
        <v>40878.626562500001</v>
      </c>
      <c r="J2099">
        <v>1322751735</v>
      </c>
      <c r="K2099" s="12">
        <f t="shared" si="225"/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9">
        <f t="shared" si="226"/>
        <v>100</v>
      </c>
      <c r="R2099" s="11">
        <f t="shared" si="227"/>
        <v>78.94736842105263</v>
      </c>
      <c r="S2099" t="s">
        <v>8327</v>
      </c>
      <c r="T2099" t="s">
        <v>8331</v>
      </c>
      <c r="U2099">
        <f t="shared" si="228"/>
        <v>10</v>
      </c>
      <c r="V2099" t="str">
        <f t="shared" si="229"/>
        <v>Oct</v>
      </c>
      <c r="W2099">
        <f t="shared" si="230"/>
        <v>2011</v>
      </c>
    </row>
    <row r="2100" spans="1:23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4">
        <f t="shared" si="224"/>
        <v>40976.11383101852</v>
      </c>
      <c r="J2100">
        <v>1331174635</v>
      </c>
      <c r="K2100" s="12">
        <f t="shared" si="225"/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9">
        <f t="shared" si="226"/>
        <v>100.33333333333334</v>
      </c>
      <c r="R2100" s="11">
        <f t="shared" si="227"/>
        <v>188.125</v>
      </c>
      <c r="S2100" t="s">
        <v>8327</v>
      </c>
      <c r="T2100" t="s">
        <v>8331</v>
      </c>
      <c r="U2100">
        <f t="shared" si="228"/>
        <v>2</v>
      </c>
      <c r="V2100" t="str">
        <f t="shared" si="229"/>
        <v>Feb</v>
      </c>
      <c r="W2100">
        <f t="shared" si="230"/>
        <v>2012</v>
      </c>
    </row>
    <row r="2101" spans="1:23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4">
        <f t="shared" si="224"/>
        <v>42187.152777777781</v>
      </c>
      <c r="J2101">
        <v>1435808400</v>
      </c>
      <c r="K2101" s="12">
        <f t="shared" si="225"/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9">
        <f t="shared" si="226"/>
        <v>132.36666666666667</v>
      </c>
      <c r="R2101" s="11">
        <f t="shared" si="227"/>
        <v>63.031746031746032</v>
      </c>
      <c r="S2101" t="s">
        <v>8327</v>
      </c>
      <c r="T2101" t="s">
        <v>8331</v>
      </c>
      <c r="U2101">
        <f t="shared" si="228"/>
        <v>6</v>
      </c>
      <c r="V2101" t="str">
        <f t="shared" si="229"/>
        <v>Jun</v>
      </c>
      <c r="W2101">
        <f t="shared" si="230"/>
        <v>2015</v>
      </c>
    </row>
    <row r="2102" spans="1:23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4">
        <f t="shared" si="224"/>
        <v>41090.165972222225</v>
      </c>
      <c r="J2102">
        <v>1341028740</v>
      </c>
      <c r="K2102" s="12">
        <f t="shared" si="225"/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9">
        <f t="shared" si="226"/>
        <v>136.66666666666666</v>
      </c>
      <c r="R2102" s="11">
        <f t="shared" si="227"/>
        <v>30.37037037037037</v>
      </c>
      <c r="S2102" t="s">
        <v>8327</v>
      </c>
      <c r="T2102" t="s">
        <v>8331</v>
      </c>
      <c r="U2102">
        <f t="shared" si="228"/>
        <v>6</v>
      </c>
      <c r="V2102" t="str">
        <f t="shared" si="229"/>
        <v>Jun</v>
      </c>
      <c r="W2102">
        <f t="shared" si="230"/>
        <v>2012</v>
      </c>
    </row>
    <row r="2103" spans="1:23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4">
        <f t="shared" si="224"/>
        <v>40952.149467592593</v>
      </c>
      <c r="J2103">
        <v>1329104114</v>
      </c>
      <c r="K2103" s="12">
        <f t="shared" si="225"/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9">
        <f t="shared" si="226"/>
        <v>113.25</v>
      </c>
      <c r="R2103" s="11">
        <f t="shared" si="227"/>
        <v>51.477272727272727</v>
      </c>
      <c r="S2103" t="s">
        <v>8327</v>
      </c>
      <c r="T2103" t="s">
        <v>8331</v>
      </c>
      <c r="U2103">
        <f t="shared" si="228"/>
        <v>12</v>
      </c>
      <c r="V2103" t="str">
        <f t="shared" si="229"/>
        <v>Dec</v>
      </c>
      <c r="W2103">
        <f t="shared" si="230"/>
        <v>2011</v>
      </c>
    </row>
    <row r="2104" spans="1:23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4">
        <f t="shared" si="224"/>
        <v>40668.868611111109</v>
      </c>
      <c r="J2104">
        <v>1304628648</v>
      </c>
      <c r="K2104" s="12">
        <f t="shared" si="225"/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9">
        <f t="shared" si="226"/>
        <v>136</v>
      </c>
      <c r="R2104" s="11">
        <f t="shared" si="227"/>
        <v>35.789473684210527</v>
      </c>
      <c r="S2104" t="s">
        <v>8327</v>
      </c>
      <c r="T2104" t="s">
        <v>8331</v>
      </c>
      <c r="U2104">
        <f t="shared" si="228"/>
        <v>4</v>
      </c>
      <c r="V2104" t="str">
        <f t="shared" si="229"/>
        <v>Apr</v>
      </c>
      <c r="W2104">
        <f t="shared" si="230"/>
        <v>2011</v>
      </c>
    </row>
    <row r="2105" spans="1:23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4">
        <f t="shared" si="224"/>
        <v>41222.7966087963</v>
      </c>
      <c r="J2105">
        <v>1352488027</v>
      </c>
      <c r="K2105" s="12">
        <f t="shared" si="225"/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9">
        <f t="shared" si="226"/>
        <v>146.12318374694613</v>
      </c>
      <c r="R2105" s="11">
        <f t="shared" si="227"/>
        <v>98.817391304347822</v>
      </c>
      <c r="S2105" t="s">
        <v>8327</v>
      </c>
      <c r="T2105" t="s">
        <v>8331</v>
      </c>
      <c r="U2105">
        <f t="shared" si="228"/>
        <v>10</v>
      </c>
      <c r="V2105" t="str">
        <f t="shared" si="229"/>
        <v>Oct</v>
      </c>
      <c r="W2105">
        <f t="shared" si="230"/>
        <v>2012</v>
      </c>
    </row>
    <row r="2106" spans="1:23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4">
        <f t="shared" si="224"/>
        <v>41425</v>
      </c>
      <c r="J2106">
        <v>1369958400</v>
      </c>
      <c r="K2106" s="12">
        <f t="shared" si="225"/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9">
        <f t="shared" si="226"/>
        <v>129.5</v>
      </c>
      <c r="R2106" s="11">
        <f t="shared" si="227"/>
        <v>28</v>
      </c>
      <c r="S2106" t="s">
        <v>8327</v>
      </c>
      <c r="T2106" t="s">
        <v>8331</v>
      </c>
      <c r="U2106">
        <f t="shared" si="228"/>
        <v>4</v>
      </c>
      <c r="V2106" t="str">
        <f t="shared" si="229"/>
        <v>Apr</v>
      </c>
      <c r="W2106">
        <f t="shared" si="230"/>
        <v>2013</v>
      </c>
    </row>
    <row r="2107" spans="1:23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4">
        <f t="shared" si="224"/>
        <v>41964.166666666672</v>
      </c>
      <c r="J2107">
        <v>1416542400</v>
      </c>
      <c r="K2107" s="12">
        <f t="shared" si="225"/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9">
        <f t="shared" si="226"/>
        <v>254</v>
      </c>
      <c r="R2107" s="11">
        <f t="shared" si="227"/>
        <v>51.313131313131315</v>
      </c>
      <c r="S2107" t="s">
        <v>8327</v>
      </c>
      <c r="T2107" t="s">
        <v>8331</v>
      </c>
      <c r="U2107">
        <f t="shared" si="228"/>
        <v>11</v>
      </c>
      <c r="V2107" t="str">
        <f t="shared" si="229"/>
        <v>Nov</v>
      </c>
      <c r="W2107">
        <f t="shared" si="230"/>
        <v>2014</v>
      </c>
    </row>
    <row r="2108" spans="1:23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4">
        <f t="shared" si="224"/>
        <v>41300.21497685185</v>
      </c>
      <c r="J2108">
        <v>1359176974</v>
      </c>
      <c r="K2108" s="12">
        <f t="shared" si="225"/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9">
        <f t="shared" si="226"/>
        <v>107.04545454545456</v>
      </c>
      <c r="R2108" s="11">
        <f t="shared" si="227"/>
        <v>53.522727272727273</v>
      </c>
      <c r="S2108" t="s">
        <v>8327</v>
      </c>
      <c r="T2108" t="s">
        <v>8331</v>
      </c>
      <c r="U2108">
        <f t="shared" si="228"/>
        <v>12</v>
      </c>
      <c r="V2108" t="str">
        <f t="shared" si="229"/>
        <v>Dec</v>
      </c>
      <c r="W2108">
        <f t="shared" si="230"/>
        <v>2012</v>
      </c>
    </row>
    <row r="2109" spans="1:23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4">
        <f t="shared" si="224"/>
        <v>41955.752233796295</v>
      </c>
      <c r="J2109">
        <v>1415815393</v>
      </c>
      <c r="K2109" s="12">
        <f t="shared" si="225"/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9">
        <f t="shared" si="226"/>
        <v>107.73299999999999</v>
      </c>
      <c r="R2109" s="11">
        <f t="shared" si="227"/>
        <v>37.149310344827583</v>
      </c>
      <c r="S2109" t="s">
        <v>8327</v>
      </c>
      <c r="T2109" t="s">
        <v>8331</v>
      </c>
      <c r="U2109">
        <f t="shared" si="228"/>
        <v>10</v>
      </c>
      <c r="V2109" t="str">
        <f t="shared" si="229"/>
        <v>Oct</v>
      </c>
      <c r="W2109">
        <f t="shared" si="230"/>
        <v>2014</v>
      </c>
    </row>
    <row r="2110" spans="1:23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4">
        <f t="shared" si="224"/>
        <v>41162.163194444445</v>
      </c>
      <c r="J2110">
        <v>1347249300</v>
      </c>
      <c r="K2110" s="12">
        <f t="shared" si="225"/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9">
        <f t="shared" si="226"/>
        <v>107.31250000000001</v>
      </c>
      <c r="R2110" s="11">
        <f t="shared" si="227"/>
        <v>89.895287958115176</v>
      </c>
      <c r="S2110" t="s">
        <v>8327</v>
      </c>
      <c r="T2110" t="s">
        <v>8331</v>
      </c>
      <c r="U2110">
        <f t="shared" si="228"/>
        <v>8</v>
      </c>
      <c r="V2110" t="str">
        <f t="shared" si="229"/>
        <v>Aug</v>
      </c>
      <c r="W2110">
        <f t="shared" si="230"/>
        <v>2012</v>
      </c>
    </row>
    <row r="2111" spans="1:23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4">
        <f t="shared" si="224"/>
        <v>42190.708530092597</v>
      </c>
      <c r="J2111">
        <v>1436115617</v>
      </c>
      <c r="K2111" s="12">
        <f t="shared" si="225"/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9">
        <f t="shared" si="226"/>
        <v>106.52500000000001</v>
      </c>
      <c r="R2111" s="11">
        <f t="shared" si="227"/>
        <v>106.52500000000001</v>
      </c>
      <c r="S2111" t="s">
        <v>8327</v>
      </c>
      <c r="T2111" t="s">
        <v>8331</v>
      </c>
      <c r="U2111">
        <f t="shared" si="228"/>
        <v>6</v>
      </c>
      <c r="V2111" t="str">
        <f t="shared" si="229"/>
        <v>Jun</v>
      </c>
      <c r="W2111">
        <f t="shared" si="230"/>
        <v>2015</v>
      </c>
    </row>
    <row r="2112" spans="1:23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4">
        <f t="shared" si="224"/>
        <v>41787.207638888889</v>
      </c>
      <c r="J2112">
        <v>1401253140</v>
      </c>
      <c r="K2112" s="12">
        <f t="shared" si="225"/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9">
        <f t="shared" si="226"/>
        <v>100.35000000000001</v>
      </c>
      <c r="R2112" s="11">
        <f t="shared" si="227"/>
        <v>52.815789473684212</v>
      </c>
      <c r="S2112" t="s">
        <v>8327</v>
      </c>
      <c r="T2112" t="s">
        <v>8331</v>
      </c>
      <c r="U2112">
        <f t="shared" si="228"/>
        <v>4</v>
      </c>
      <c r="V2112" t="str">
        <f t="shared" si="229"/>
        <v>Apr</v>
      </c>
      <c r="W2112">
        <f t="shared" si="230"/>
        <v>2014</v>
      </c>
    </row>
    <row r="2113" spans="1:23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4">
        <f t="shared" si="224"/>
        <v>40770.041666666664</v>
      </c>
      <c r="J2113">
        <v>1313370000</v>
      </c>
      <c r="K2113" s="12">
        <f t="shared" si="225"/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9">
        <f t="shared" si="226"/>
        <v>106.5</v>
      </c>
      <c r="R2113" s="11">
        <f t="shared" si="227"/>
        <v>54.615384615384613</v>
      </c>
      <c r="S2113" t="s">
        <v>8327</v>
      </c>
      <c r="T2113" t="s">
        <v>8331</v>
      </c>
      <c r="U2113">
        <f t="shared" si="228"/>
        <v>6</v>
      </c>
      <c r="V2113" t="str">
        <f t="shared" si="229"/>
        <v>Jun</v>
      </c>
      <c r="W2113">
        <f t="shared" si="230"/>
        <v>2011</v>
      </c>
    </row>
    <row r="2114" spans="1:23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4">
        <f t="shared" si="224"/>
        <v>41379.928159722222</v>
      </c>
      <c r="J2114">
        <v>1366064193</v>
      </c>
      <c r="K2114" s="12">
        <f t="shared" si="225"/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9">
        <f t="shared" si="226"/>
        <v>100</v>
      </c>
      <c r="R2114" s="11">
        <f t="shared" si="227"/>
        <v>27.272727272727273</v>
      </c>
      <c r="S2114" t="s">
        <v>8327</v>
      </c>
      <c r="T2114" t="s">
        <v>8331</v>
      </c>
      <c r="U2114">
        <f t="shared" si="228"/>
        <v>4</v>
      </c>
      <c r="V2114" t="str">
        <f t="shared" si="229"/>
        <v>Apr</v>
      </c>
      <c r="W2114">
        <f t="shared" si="230"/>
        <v>2013</v>
      </c>
    </row>
    <row r="2115" spans="1:23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4">
        <f t="shared" ref="I2115:I2178" si="231">(((J2115/60)/60)/24)+DATE(1970,1,1)</f>
        <v>41905.86546296296</v>
      </c>
      <c r="J2115">
        <v>1411505176</v>
      </c>
      <c r="K2115" s="12">
        <f t="shared" ref="K2115:K2178" si="232">(((L2115/60)/60)/24)+DATE(1970,1,1)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9">
        <f t="shared" ref="Q2115:Q2178" si="233">(E2115/D2115)*100</f>
        <v>104.85714285714285</v>
      </c>
      <c r="R2115" s="11">
        <f t="shared" ref="R2115:R2178" si="234">E2115/N2115</f>
        <v>68.598130841121488</v>
      </c>
      <c r="S2115" t="s">
        <v>8327</v>
      </c>
      <c r="T2115" t="s">
        <v>8331</v>
      </c>
      <c r="U2115">
        <f t="shared" ref="U2115:U2178" si="235">MONTH(K2115)</f>
        <v>8</v>
      </c>
      <c r="V2115" t="str">
        <f t="shared" ref="V2115:V2178" si="236">TEXT(U2115*29, "mmm")</f>
        <v>Aug</v>
      </c>
      <c r="W2115">
        <f t="shared" ref="W2115:W2178" si="237">YEAR(K2115)</f>
        <v>2014</v>
      </c>
    </row>
    <row r="2116" spans="1:23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4">
        <f t="shared" si="231"/>
        <v>40521.207638888889</v>
      </c>
      <c r="J2116">
        <v>1291870740</v>
      </c>
      <c r="K2116" s="12">
        <f t="shared" si="232"/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9">
        <f t="shared" si="233"/>
        <v>104.69999999999999</v>
      </c>
      <c r="R2116" s="11">
        <f t="shared" si="234"/>
        <v>35.612244897959187</v>
      </c>
      <c r="S2116" t="s">
        <v>8327</v>
      </c>
      <c r="T2116" t="s">
        <v>8331</v>
      </c>
      <c r="U2116">
        <f t="shared" si="235"/>
        <v>10</v>
      </c>
      <c r="V2116" t="str">
        <f t="shared" si="236"/>
        <v>Oct</v>
      </c>
      <c r="W2116">
        <f t="shared" si="237"/>
        <v>2010</v>
      </c>
    </row>
    <row r="2117" spans="1:23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4">
        <f t="shared" si="231"/>
        <v>40594.081030092595</v>
      </c>
      <c r="J2117">
        <v>1298167001</v>
      </c>
      <c r="K2117" s="12">
        <f t="shared" si="232"/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9">
        <f t="shared" si="233"/>
        <v>225.66666666666669</v>
      </c>
      <c r="R2117" s="11">
        <f t="shared" si="234"/>
        <v>94.027777777777771</v>
      </c>
      <c r="S2117" t="s">
        <v>8327</v>
      </c>
      <c r="T2117" t="s">
        <v>8331</v>
      </c>
      <c r="U2117">
        <f t="shared" si="235"/>
        <v>1</v>
      </c>
      <c r="V2117" t="str">
        <f t="shared" si="236"/>
        <v>Jan</v>
      </c>
      <c r="W2117">
        <f t="shared" si="237"/>
        <v>2011</v>
      </c>
    </row>
    <row r="2118" spans="1:23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4">
        <f t="shared" si="231"/>
        <v>41184.777812500004</v>
      </c>
      <c r="J2118">
        <v>1349203203</v>
      </c>
      <c r="K2118" s="12">
        <f t="shared" si="232"/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9">
        <f t="shared" si="233"/>
        <v>100.90416666666667</v>
      </c>
      <c r="R2118" s="11">
        <f t="shared" si="234"/>
        <v>526.45652173913038</v>
      </c>
      <c r="S2118" t="s">
        <v>8327</v>
      </c>
      <c r="T2118" t="s">
        <v>8331</v>
      </c>
      <c r="U2118">
        <f t="shared" si="235"/>
        <v>8</v>
      </c>
      <c r="V2118" t="str">
        <f t="shared" si="236"/>
        <v>Aug</v>
      </c>
      <c r="W2118">
        <f t="shared" si="237"/>
        <v>2012</v>
      </c>
    </row>
    <row r="2119" spans="1:23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4">
        <f t="shared" si="231"/>
        <v>42304.207638888889</v>
      </c>
      <c r="J2119">
        <v>1445921940</v>
      </c>
      <c r="K2119" s="12">
        <f t="shared" si="232"/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9">
        <f t="shared" si="233"/>
        <v>147.75</v>
      </c>
      <c r="R2119" s="11">
        <f t="shared" si="234"/>
        <v>50.657142857142858</v>
      </c>
      <c r="S2119" t="s">
        <v>8327</v>
      </c>
      <c r="T2119" t="s">
        <v>8331</v>
      </c>
      <c r="U2119">
        <f t="shared" si="235"/>
        <v>10</v>
      </c>
      <c r="V2119" t="str">
        <f t="shared" si="236"/>
        <v>Oct</v>
      </c>
      <c r="W2119">
        <f t="shared" si="237"/>
        <v>2015</v>
      </c>
    </row>
    <row r="2120" spans="1:23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4">
        <f t="shared" si="231"/>
        <v>40748.839537037034</v>
      </c>
      <c r="J2120">
        <v>1311538136</v>
      </c>
      <c r="K2120" s="12">
        <f t="shared" si="232"/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9">
        <f t="shared" si="233"/>
        <v>134.61099999999999</v>
      </c>
      <c r="R2120" s="11">
        <f t="shared" si="234"/>
        <v>79.182941176470578</v>
      </c>
      <c r="S2120" t="s">
        <v>8327</v>
      </c>
      <c r="T2120" t="s">
        <v>8331</v>
      </c>
      <c r="U2120">
        <f t="shared" si="235"/>
        <v>6</v>
      </c>
      <c r="V2120" t="str">
        <f t="shared" si="236"/>
        <v>Jun</v>
      </c>
      <c r="W2120">
        <f t="shared" si="237"/>
        <v>2011</v>
      </c>
    </row>
    <row r="2121" spans="1:23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4">
        <f t="shared" si="231"/>
        <v>41137.130150462966</v>
      </c>
      <c r="J2121">
        <v>1345086445</v>
      </c>
      <c r="K2121" s="12">
        <f t="shared" si="232"/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9">
        <f t="shared" si="233"/>
        <v>100.75</v>
      </c>
      <c r="R2121" s="11">
        <f t="shared" si="234"/>
        <v>91.590909090909093</v>
      </c>
      <c r="S2121" t="s">
        <v>8327</v>
      </c>
      <c r="T2121" t="s">
        <v>8331</v>
      </c>
      <c r="U2121">
        <f t="shared" si="235"/>
        <v>7</v>
      </c>
      <c r="V2121" t="str">
        <f t="shared" si="236"/>
        <v>Jul</v>
      </c>
      <c r="W2121">
        <f t="shared" si="237"/>
        <v>2012</v>
      </c>
    </row>
    <row r="2122" spans="1:23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4">
        <f t="shared" si="231"/>
        <v>41640.964537037034</v>
      </c>
      <c r="J2122">
        <v>1388617736</v>
      </c>
      <c r="K2122" s="12">
        <f t="shared" si="232"/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9">
        <f t="shared" si="233"/>
        <v>100.880375</v>
      </c>
      <c r="R2122" s="11">
        <f t="shared" si="234"/>
        <v>116.96275362318841</v>
      </c>
      <c r="S2122" t="s">
        <v>8327</v>
      </c>
      <c r="T2122" t="s">
        <v>8331</v>
      </c>
      <c r="U2122">
        <f t="shared" si="235"/>
        <v>11</v>
      </c>
      <c r="V2122" t="str">
        <f t="shared" si="236"/>
        <v>Nov</v>
      </c>
      <c r="W2122">
        <f t="shared" si="237"/>
        <v>2013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4">
        <f t="shared" si="231"/>
        <v>42746.7424537037</v>
      </c>
      <c r="J2123">
        <v>1484156948</v>
      </c>
      <c r="K2123" s="12">
        <f t="shared" si="232"/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9">
        <f t="shared" si="233"/>
        <v>0.56800000000000006</v>
      </c>
      <c r="R2123" s="11">
        <f t="shared" si="234"/>
        <v>28.4</v>
      </c>
      <c r="S2123" t="s">
        <v>8335</v>
      </c>
      <c r="T2123" t="s">
        <v>8336</v>
      </c>
      <c r="U2123">
        <f t="shared" si="235"/>
        <v>12</v>
      </c>
      <c r="V2123" t="str">
        <f t="shared" si="236"/>
        <v>Dec</v>
      </c>
      <c r="W2123">
        <f t="shared" si="237"/>
        <v>2016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4">
        <f t="shared" si="231"/>
        <v>42742.300567129627</v>
      </c>
      <c r="J2124">
        <v>1483773169</v>
      </c>
      <c r="K2124" s="12">
        <f t="shared" si="232"/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9">
        <f t="shared" si="233"/>
        <v>0.38750000000000001</v>
      </c>
      <c r="R2124" s="11">
        <f t="shared" si="234"/>
        <v>103.33333333333333</v>
      </c>
      <c r="S2124" t="s">
        <v>8335</v>
      </c>
      <c r="T2124" t="s">
        <v>8336</v>
      </c>
      <c r="U2124">
        <f t="shared" si="235"/>
        <v>12</v>
      </c>
      <c r="V2124" t="str">
        <f t="shared" si="236"/>
        <v>Dec</v>
      </c>
      <c r="W2124">
        <f t="shared" si="237"/>
        <v>2016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4">
        <f t="shared" si="231"/>
        <v>40252.290972222225</v>
      </c>
      <c r="J2125">
        <v>1268636340</v>
      </c>
      <c r="K2125" s="12">
        <f t="shared" si="232"/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9">
        <f t="shared" si="233"/>
        <v>10</v>
      </c>
      <c r="R2125" s="11">
        <f t="shared" si="234"/>
        <v>10</v>
      </c>
      <c r="S2125" t="s">
        <v>8335</v>
      </c>
      <c r="T2125" t="s">
        <v>8336</v>
      </c>
      <c r="U2125">
        <f t="shared" si="235"/>
        <v>1</v>
      </c>
      <c r="V2125" t="str">
        <f t="shared" si="236"/>
        <v>Jan</v>
      </c>
      <c r="W2125">
        <f t="shared" si="237"/>
        <v>2010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4">
        <f t="shared" si="231"/>
        <v>40512.208333333336</v>
      </c>
      <c r="J2126">
        <v>1291093200</v>
      </c>
      <c r="K2126" s="12">
        <f t="shared" si="232"/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9">
        <f t="shared" si="233"/>
        <v>10.454545454545453</v>
      </c>
      <c r="R2126" s="11">
        <f t="shared" si="234"/>
        <v>23</v>
      </c>
      <c r="S2126" t="s">
        <v>8335</v>
      </c>
      <c r="T2126" t="s">
        <v>8336</v>
      </c>
      <c r="U2126">
        <f t="shared" si="235"/>
        <v>10</v>
      </c>
      <c r="V2126" t="str">
        <f t="shared" si="236"/>
        <v>Oct</v>
      </c>
      <c r="W2126">
        <f t="shared" si="237"/>
        <v>2010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4">
        <f t="shared" si="231"/>
        <v>42221.023530092592</v>
      </c>
      <c r="J2127">
        <v>1438734833</v>
      </c>
      <c r="K2127" s="12">
        <f t="shared" si="232"/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9">
        <f t="shared" si="233"/>
        <v>1.4200000000000002</v>
      </c>
      <c r="R2127" s="11">
        <f t="shared" si="234"/>
        <v>31.555555555555557</v>
      </c>
      <c r="S2127" t="s">
        <v>8335</v>
      </c>
      <c r="T2127" t="s">
        <v>8336</v>
      </c>
      <c r="U2127">
        <f t="shared" si="235"/>
        <v>7</v>
      </c>
      <c r="V2127" t="str">
        <f t="shared" si="236"/>
        <v>Jul</v>
      </c>
      <c r="W2127">
        <f t="shared" si="237"/>
        <v>2015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4">
        <f t="shared" si="231"/>
        <v>41981.973229166666</v>
      </c>
      <c r="J2128">
        <v>1418080887</v>
      </c>
      <c r="K2128" s="12">
        <f t="shared" si="232"/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9">
        <f t="shared" si="233"/>
        <v>0.05</v>
      </c>
      <c r="R2128" s="11">
        <f t="shared" si="234"/>
        <v>5</v>
      </c>
      <c r="S2128" t="s">
        <v>8335</v>
      </c>
      <c r="T2128" t="s">
        <v>8336</v>
      </c>
      <c r="U2128">
        <f t="shared" si="235"/>
        <v>11</v>
      </c>
      <c r="V2128" t="str">
        <f t="shared" si="236"/>
        <v>Nov</v>
      </c>
      <c r="W2128">
        <f t="shared" si="237"/>
        <v>2014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4">
        <f t="shared" si="231"/>
        <v>42075.463692129633</v>
      </c>
      <c r="J2129">
        <v>1426158463</v>
      </c>
      <c r="K2129" s="12">
        <f t="shared" si="232"/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9">
        <f t="shared" si="233"/>
        <v>28.842857142857142</v>
      </c>
      <c r="R2129" s="11">
        <f t="shared" si="234"/>
        <v>34.220338983050844</v>
      </c>
      <c r="S2129" t="s">
        <v>8335</v>
      </c>
      <c r="T2129" t="s">
        <v>8336</v>
      </c>
      <c r="U2129">
        <f t="shared" si="235"/>
        <v>2</v>
      </c>
      <c r="V2129" t="str">
        <f t="shared" si="236"/>
        <v>Feb</v>
      </c>
      <c r="W2129">
        <f t="shared" si="237"/>
        <v>2015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4">
        <f t="shared" si="231"/>
        <v>41903.772789351853</v>
      </c>
      <c r="J2130">
        <v>1411324369</v>
      </c>
      <c r="K2130" s="12">
        <f t="shared" si="232"/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9">
        <f t="shared" si="233"/>
        <v>0.16666666666666669</v>
      </c>
      <c r="R2130" s="11">
        <f t="shared" si="234"/>
        <v>25</v>
      </c>
      <c r="S2130" t="s">
        <v>8335</v>
      </c>
      <c r="T2130" t="s">
        <v>8336</v>
      </c>
      <c r="U2130">
        <f t="shared" si="235"/>
        <v>7</v>
      </c>
      <c r="V2130" t="str">
        <f t="shared" si="236"/>
        <v>Jul</v>
      </c>
      <c r="W2130">
        <f t="shared" si="237"/>
        <v>2014</v>
      </c>
    </row>
    <row r="2131" spans="1:23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4">
        <f t="shared" si="231"/>
        <v>42439.024305555555</v>
      </c>
      <c r="J2131">
        <v>1457570100</v>
      </c>
      <c r="K2131" s="12">
        <f t="shared" si="232"/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9">
        <f t="shared" si="233"/>
        <v>11.799999999999999</v>
      </c>
      <c r="R2131" s="11">
        <f t="shared" si="234"/>
        <v>19.666666666666668</v>
      </c>
      <c r="S2131" t="s">
        <v>8335</v>
      </c>
      <c r="T2131" t="s">
        <v>8336</v>
      </c>
      <c r="U2131">
        <f t="shared" si="235"/>
        <v>2</v>
      </c>
      <c r="V2131" t="str">
        <f t="shared" si="236"/>
        <v>Feb</v>
      </c>
      <c r="W2131">
        <f t="shared" si="237"/>
        <v>2016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4">
        <f t="shared" si="231"/>
        <v>41867.086377314816</v>
      </c>
      <c r="J2132">
        <v>1408154663</v>
      </c>
      <c r="K2132" s="12">
        <f t="shared" si="232"/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9">
        <f t="shared" si="233"/>
        <v>0.20238095238095236</v>
      </c>
      <c r="R2132" s="11">
        <f t="shared" si="234"/>
        <v>21.25</v>
      </c>
      <c r="S2132" t="s">
        <v>8335</v>
      </c>
      <c r="T2132" t="s">
        <v>8336</v>
      </c>
      <c r="U2132">
        <f t="shared" si="235"/>
        <v>7</v>
      </c>
      <c r="V2132" t="str">
        <f t="shared" si="236"/>
        <v>Jul</v>
      </c>
      <c r="W2132">
        <f t="shared" si="237"/>
        <v>2014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4">
        <f t="shared" si="231"/>
        <v>42197.207071759258</v>
      </c>
      <c r="J2133">
        <v>1436677091</v>
      </c>
      <c r="K2133" s="12">
        <f t="shared" si="232"/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9">
        <f t="shared" si="233"/>
        <v>5</v>
      </c>
      <c r="R2133" s="11">
        <f t="shared" si="234"/>
        <v>8.3333333333333339</v>
      </c>
      <c r="S2133" t="s">
        <v>8335</v>
      </c>
      <c r="T2133" t="s">
        <v>8336</v>
      </c>
      <c r="U2133">
        <f t="shared" si="235"/>
        <v>6</v>
      </c>
      <c r="V2133" t="str">
        <f t="shared" si="236"/>
        <v>Jun</v>
      </c>
      <c r="W2133">
        <f t="shared" si="237"/>
        <v>2015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4">
        <f t="shared" si="231"/>
        <v>41673.487175925926</v>
      </c>
      <c r="J2134">
        <v>1391427692</v>
      </c>
      <c r="K2134" s="12">
        <f t="shared" si="232"/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9">
        <f t="shared" si="233"/>
        <v>2.1129899999999995</v>
      </c>
      <c r="R2134" s="11">
        <f t="shared" si="234"/>
        <v>21.34333333333333</v>
      </c>
      <c r="S2134" t="s">
        <v>8335</v>
      </c>
      <c r="T2134" t="s">
        <v>8336</v>
      </c>
      <c r="U2134">
        <f t="shared" si="235"/>
        <v>1</v>
      </c>
      <c r="V2134" t="str">
        <f t="shared" si="236"/>
        <v>Jan</v>
      </c>
      <c r="W2134">
        <f t="shared" si="237"/>
        <v>2014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4">
        <f t="shared" si="231"/>
        <v>40657.290972222225</v>
      </c>
      <c r="J2135">
        <v>1303628340</v>
      </c>
      <c r="K2135" s="12">
        <f t="shared" si="232"/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9">
        <f t="shared" si="233"/>
        <v>1.6</v>
      </c>
      <c r="R2135" s="11">
        <f t="shared" si="234"/>
        <v>5.333333333333333</v>
      </c>
      <c r="S2135" t="s">
        <v>8335</v>
      </c>
      <c r="T2135" t="s">
        <v>8336</v>
      </c>
      <c r="U2135">
        <f t="shared" si="235"/>
        <v>3</v>
      </c>
      <c r="V2135" t="str">
        <f t="shared" si="236"/>
        <v>Mar</v>
      </c>
      <c r="W2135">
        <f t="shared" si="237"/>
        <v>2011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4">
        <f t="shared" si="231"/>
        <v>41391.886469907404</v>
      </c>
      <c r="J2136">
        <v>1367097391</v>
      </c>
      <c r="K2136" s="12">
        <f t="shared" si="232"/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9">
        <f t="shared" si="233"/>
        <v>1.7333333333333332</v>
      </c>
      <c r="R2136" s="11">
        <f t="shared" si="234"/>
        <v>34.666666666666664</v>
      </c>
      <c r="S2136" t="s">
        <v>8335</v>
      </c>
      <c r="T2136" t="s">
        <v>8336</v>
      </c>
      <c r="U2136">
        <f t="shared" si="235"/>
        <v>3</v>
      </c>
      <c r="V2136" t="str">
        <f t="shared" si="236"/>
        <v>Mar</v>
      </c>
      <c r="W2136">
        <f t="shared" si="237"/>
        <v>2013</v>
      </c>
    </row>
    <row r="2137" spans="1:23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4">
        <f t="shared" si="231"/>
        <v>41186.963344907403</v>
      </c>
      <c r="J2137">
        <v>1349392033</v>
      </c>
      <c r="K2137" s="12">
        <f t="shared" si="232"/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9">
        <f t="shared" si="233"/>
        <v>9.56</v>
      </c>
      <c r="R2137" s="11">
        <f t="shared" si="234"/>
        <v>21.727272727272727</v>
      </c>
      <c r="S2137" t="s">
        <v>8335</v>
      </c>
      <c r="T2137" t="s">
        <v>8336</v>
      </c>
      <c r="U2137">
        <f t="shared" si="235"/>
        <v>9</v>
      </c>
      <c r="V2137" t="str">
        <f t="shared" si="236"/>
        <v>Sep</v>
      </c>
      <c r="W2137">
        <f t="shared" si="237"/>
        <v>2012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4">
        <f t="shared" si="231"/>
        <v>41566.509097222224</v>
      </c>
      <c r="J2138">
        <v>1382184786</v>
      </c>
      <c r="K2138" s="12">
        <f t="shared" si="232"/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9">
        <f t="shared" si="233"/>
        <v>5.9612499999999999E-2</v>
      </c>
      <c r="R2138" s="11">
        <f t="shared" si="234"/>
        <v>11.922499999999999</v>
      </c>
      <c r="S2138" t="s">
        <v>8335</v>
      </c>
      <c r="T2138" t="s">
        <v>8336</v>
      </c>
      <c r="U2138">
        <f t="shared" si="235"/>
        <v>9</v>
      </c>
      <c r="V2138" t="str">
        <f t="shared" si="236"/>
        <v>Sep</v>
      </c>
      <c r="W2138">
        <f t="shared" si="237"/>
        <v>2013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4">
        <f t="shared" si="231"/>
        <v>41978.771168981482</v>
      </c>
      <c r="J2139">
        <v>1417804229</v>
      </c>
      <c r="K2139" s="12">
        <f t="shared" si="232"/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9">
        <f t="shared" si="233"/>
        <v>28.405999999999999</v>
      </c>
      <c r="R2139" s="11">
        <f t="shared" si="234"/>
        <v>26.59737827715356</v>
      </c>
      <c r="S2139" t="s">
        <v>8335</v>
      </c>
      <c r="T2139" t="s">
        <v>8336</v>
      </c>
      <c r="U2139">
        <f t="shared" si="235"/>
        <v>11</v>
      </c>
      <c r="V2139" t="str">
        <f t="shared" si="236"/>
        <v>Nov</v>
      </c>
      <c r="W2139">
        <f t="shared" si="237"/>
        <v>2014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4">
        <f t="shared" si="231"/>
        <v>41587.054849537039</v>
      </c>
      <c r="J2140">
        <v>1383959939</v>
      </c>
      <c r="K2140" s="12">
        <f t="shared" si="232"/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9">
        <f t="shared" si="233"/>
        <v>12.8</v>
      </c>
      <c r="R2140" s="11">
        <f t="shared" si="234"/>
        <v>10.666666666666666</v>
      </c>
      <c r="S2140" t="s">
        <v>8335</v>
      </c>
      <c r="T2140" t="s">
        <v>8336</v>
      </c>
      <c r="U2140">
        <f t="shared" si="235"/>
        <v>10</v>
      </c>
      <c r="V2140" t="str">
        <f t="shared" si="236"/>
        <v>Oct</v>
      </c>
      <c r="W2140">
        <f t="shared" si="237"/>
        <v>2013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4">
        <f t="shared" si="231"/>
        <v>42677.750092592592</v>
      </c>
      <c r="J2141">
        <v>1478196008</v>
      </c>
      <c r="K2141" s="12">
        <f t="shared" si="232"/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9">
        <f t="shared" si="233"/>
        <v>5.42</v>
      </c>
      <c r="R2141" s="11">
        <f t="shared" si="234"/>
        <v>29.035714285714285</v>
      </c>
      <c r="S2141" t="s">
        <v>8335</v>
      </c>
      <c r="T2141" t="s">
        <v>8336</v>
      </c>
      <c r="U2141">
        <f t="shared" si="235"/>
        <v>10</v>
      </c>
      <c r="V2141" t="str">
        <f t="shared" si="236"/>
        <v>Oct</v>
      </c>
      <c r="W2141">
        <f t="shared" si="237"/>
        <v>2016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4">
        <f t="shared" si="231"/>
        <v>41285.833611111113</v>
      </c>
      <c r="J2142">
        <v>1357934424</v>
      </c>
      <c r="K2142" s="12">
        <f t="shared" si="232"/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9">
        <f t="shared" si="233"/>
        <v>0.11199999999999999</v>
      </c>
      <c r="R2142" s="11">
        <f t="shared" si="234"/>
        <v>50.909090909090907</v>
      </c>
      <c r="S2142" t="s">
        <v>8335</v>
      </c>
      <c r="T2142" t="s">
        <v>8336</v>
      </c>
      <c r="U2142">
        <f t="shared" si="235"/>
        <v>12</v>
      </c>
      <c r="V2142" t="str">
        <f t="shared" si="236"/>
        <v>Dec</v>
      </c>
      <c r="W2142">
        <f t="shared" si="237"/>
        <v>2012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4">
        <f t="shared" si="231"/>
        <v>41957.277303240742</v>
      </c>
      <c r="J2143">
        <v>1415947159</v>
      </c>
      <c r="K2143" s="12">
        <f t="shared" si="232"/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9">
        <f t="shared" si="233"/>
        <v>0</v>
      </c>
      <c r="R2143" s="11" t="e">
        <f t="shared" si="234"/>
        <v>#DIV/0!</v>
      </c>
      <c r="S2143" t="s">
        <v>8335</v>
      </c>
      <c r="T2143" t="s">
        <v>8336</v>
      </c>
      <c r="U2143">
        <f t="shared" si="235"/>
        <v>10</v>
      </c>
      <c r="V2143" t="str">
        <f t="shared" si="236"/>
        <v>Oct</v>
      </c>
      <c r="W2143">
        <f t="shared" si="237"/>
        <v>2014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4">
        <f t="shared" si="231"/>
        <v>42368.701504629629</v>
      </c>
      <c r="J2144">
        <v>1451494210</v>
      </c>
      <c r="K2144" s="12">
        <f t="shared" si="232"/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9">
        <f t="shared" si="233"/>
        <v>5.7238095238095239</v>
      </c>
      <c r="R2144" s="11">
        <f t="shared" si="234"/>
        <v>50.083333333333336</v>
      </c>
      <c r="S2144" t="s">
        <v>8335</v>
      </c>
      <c r="T2144" t="s">
        <v>8336</v>
      </c>
      <c r="U2144">
        <f t="shared" si="235"/>
        <v>12</v>
      </c>
      <c r="V2144" t="str">
        <f t="shared" si="236"/>
        <v>Dec</v>
      </c>
      <c r="W2144">
        <f t="shared" si="237"/>
        <v>2015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4">
        <f t="shared" si="231"/>
        <v>40380.791666666664</v>
      </c>
      <c r="J2145">
        <v>1279738800</v>
      </c>
      <c r="K2145" s="12">
        <f t="shared" si="232"/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9">
        <f t="shared" si="233"/>
        <v>11.25</v>
      </c>
      <c r="R2145" s="11">
        <f t="shared" si="234"/>
        <v>45</v>
      </c>
      <c r="S2145" t="s">
        <v>8335</v>
      </c>
      <c r="T2145" t="s">
        <v>8336</v>
      </c>
      <c r="U2145">
        <f t="shared" si="235"/>
        <v>6</v>
      </c>
      <c r="V2145" t="str">
        <f t="shared" si="236"/>
        <v>Jun</v>
      </c>
      <c r="W2145">
        <f t="shared" si="237"/>
        <v>2010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4">
        <f t="shared" si="231"/>
        <v>41531.546759259261</v>
      </c>
      <c r="J2146">
        <v>1379164040</v>
      </c>
      <c r="K2146" s="12">
        <f t="shared" si="232"/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9">
        <f t="shared" si="233"/>
        <v>1.7098591549295776</v>
      </c>
      <c r="R2146" s="11">
        <f t="shared" si="234"/>
        <v>25.291666666666668</v>
      </c>
      <c r="S2146" t="s">
        <v>8335</v>
      </c>
      <c r="T2146" t="s">
        <v>8336</v>
      </c>
      <c r="U2146">
        <f t="shared" si="235"/>
        <v>8</v>
      </c>
      <c r="V2146" t="str">
        <f t="shared" si="236"/>
        <v>Aug</v>
      </c>
      <c r="W2146">
        <f t="shared" si="237"/>
        <v>2013</v>
      </c>
    </row>
    <row r="2147" spans="1:23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4">
        <f t="shared" si="231"/>
        <v>41605.279097222221</v>
      </c>
      <c r="J2147">
        <v>1385534514</v>
      </c>
      <c r="K2147" s="12">
        <f t="shared" si="232"/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9">
        <f t="shared" si="233"/>
        <v>30.433333333333334</v>
      </c>
      <c r="R2147" s="11">
        <f t="shared" si="234"/>
        <v>51.292134831460672</v>
      </c>
      <c r="S2147" t="s">
        <v>8335</v>
      </c>
      <c r="T2147" t="s">
        <v>8336</v>
      </c>
      <c r="U2147">
        <f t="shared" si="235"/>
        <v>10</v>
      </c>
      <c r="V2147" t="str">
        <f t="shared" si="236"/>
        <v>Oct</v>
      </c>
      <c r="W2147">
        <f t="shared" si="237"/>
        <v>2013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4">
        <f t="shared" si="231"/>
        <v>42411.679513888885</v>
      </c>
      <c r="J2148">
        <v>1455207510</v>
      </c>
      <c r="K2148" s="12">
        <f t="shared" si="232"/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9">
        <f t="shared" si="233"/>
        <v>0.02</v>
      </c>
      <c r="R2148" s="11">
        <f t="shared" si="234"/>
        <v>1</v>
      </c>
      <c r="S2148" t="s">
        <v>8335</v>
      </c>
      <c r="T2148" t="s">
        <v>8336</v>
      </c>
      <c r="U2148">
        <f t="shared" si="235"/>
        <v>1</v>
      </c>
      <c r="V2148" t="str">
        <f t="shared" si="236"/>
        <v>Jan</v>
      </c>
      <c r="W2148">
        <f t="shared" si="237"/>
        <v>2016</v>
      </c>
    </row>
    <row r="2149" spans="1:23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4">
        <f t="shared" si="231"/>
        <v>41959.337361111116</v>
      </c>
      <c r="J2149">
        <v>1416125148</v>
      </c>
      <c r="K2149" s="12">
        <f t="shared" si="232"/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9">
        <f t="shared" si="233"/>
        <v>0.69641025641025645</v>
      </c>
      <c r="R2149" s="11">
        <f t="shared" si="234"/>
        <v>49.381818181818183</v>
      </c>
      <c r="S2149" t="s">
        <v>8335</v>
      </c>
      <c r="T2149" t="s">
        <v>8336</v>
      </c>
      <c r="U2149">
        <f t="shared" si="235"/>
        <v>10</v>
      </c>
      <c r="V2149" t="str">
        <f t="shared" si="236"/>
        <v>Oct</v>
      </c>
      <c r="W2149">
        <f t="shared" si="237"/>
        <v>2014</v>
      </c>
    </row>
    <row r="2150" spans="1:23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4">
        <f t="shared" si="231"/>
        <v>42096.691921296297</v>
      </c>
      <c r="J2150">
        <v>1427992582</v>
      </c>
      <c r="K2150" s="12">
        <f t="shared" si="232"/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9">
        <f t="shared" si="233"/>
        <v>2</v>
      </c>
      <c r="R2150" s="11">
        <f t="shared" si="234"/>
        <v>1</v>
      </c>
      <c r="S2150" t="s">
        <v>8335</v>
      </c>
      <c r="T2150" t="s">
        <v>8336</v>
      </c>
      <c r="U2150">
        <f t="shared" si="235"/>
        <v>3</v>
      </c>
      <c r="V2150" t="str">
        <f t="shared" si="236"/>
        <v>Mar</v>
      </c>
      <c r="W2150">
        <f t="shared" si="237"/>
        <v>2015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4">
        <f t="shared" si="231"/>
        <v>40390</v>
      </c>
      <c r="J2151">
        <v>1280534400</v>
      </c>
      <c r="K2151" s="12">
        <f t="shared" si="232"/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9">
        <f t="shared" si="233"/>
        <v>0</v>
      </c>
      <c r="R2151" s="11" t="e">
        <f t="shared" si="234"/>
        <v>#DIV/0!</v>
      </c>
      <c r="S2151" t="s">
        <v>8335</v>
      </c>
      <c r="T2151" t="s">
        <v>8336</v>
      </c>
      <c r="U2151">
        <f t="shared" si="235"/>
        <v>6</v>
      </c>
      <c r="V2151" t="str">
        <f t="shared" si="236"/>
        <v>Jun</v>
      </c>
      <c r="W2151">
        <f t="shared" si="237"/>
        <v>2010</v>
      </c>
    </row>
    <row r="2152" spans="1:23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4">
        <f t="shared" si="231"/>
        <v>42564.284710648149</v>
      </c>
      <c r="J2152">
        <v>1468392599</v>
      </c>
      <c r="K2152" s="12">
        <f t="shared" si="232"/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9">
        <f t="shared" si="233"/>
        <v>0.80999999999999994</v>
      </c>
      <c r="R2152" s="11">
        <f t="shared" si="234"/>
        <v>101.25</v>
      </c>
      <c r="S2152" t="s">
        <v>8335</v>
      </c>
      <c r="T2152" t="s">
        <v>8336</v>
      </c>
      <c r="U2152">
        <f t="shared" si="235"/>
        <v>6</v>
      </c>
      <c r="V2152" t="str">
        <f t="shared" si="236"/>
        <v>Jun</v>
      </c>
      <c r="W2152">
        <f t="shared" si="237"/>
        <v>2016</v>
      </c>
    </row>
    <row r="2153" spans="1:23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4">
        <f t="shared" si="231"/>
        <v>42550.847384259265</v>
      </c>
      <c r="J2153">
        <v>1467231614</v>
      </c>
      <c r="K2153" s="12">
        <f t="shared" si="232"/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9">
        <f t="shared" si="233"/>
        <v>0.26222222222222225</v>
      </c>
      <c r="R2153" s="11">
        <f t="shared" si="234"/>
        <v>19.666666666666668</v>
      </c>
      <c r="S2153" t="s">
        <v>8335</v>
      </c>
      <c r="T2153" t="s">
        <v>8336</v>
      </c>
      <c r="U2153">
        <f t="shared" si="235"/>
        <v>5</v>
      </c>
      <c r="V2153" t="str">
        <f t="shared" si="236"/>
        <v>May</v>
      </c>
      <c r="W2153">
        <f t="shared" si="237"/>
        <v>2016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4">
        <f t="shared" si="231"/>
        <v>41713.790613425925</v>
      </c>
      <c r="J2154">
        <v>1394909909</v>
      </c>
      <c r="K2154" s="12">
        <f t="shared" si="232"/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9">
        <f t="shared" si="233"/>
        <v>0.16666666666666669</v>
      </c>
      <c r="R2154" s="11">
        <f t="shared" si="234"/>
        <v>12.5</v>
      </c>
      <c r="S2154" t="s">
        <v>8335</v>
      </c>
      <c r="T2154" t="s">
        <v>8336</v>
      </c>
      <c r="U2154">
        <f t="shared" si="235"/>
        <v>2</v>
      </c>
      <c r="V2154" t="str">
        <f t="shared" si="236"/>
        <v>Feb</v>
      </c>
      <c r="W2154">
        <f t="shared" si="237"/>
        <v>2014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4">
        <f t="shared" si="231"/>
        <v>42014.332638888889</v>
      </c>
      <c r="J2155">
        <v>1420876740</v>
      </c>
      <c r="K2155" s="12">
        <f t="shared" si="232"/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9">
        <f t="shared" si="233"/>
        <v>9.124454880912446E-3</v>
      </c>
      <c r="R2155" s="11">
        <f t="shared" si="234"/>
        <v>8.5</v>
      </c>
      <c r="S2155" t="s">
        <v>8335</v>
      </c>
      <c r="T2155" t="s">
        <v>8336</v>
      </c>
      <c r="U2155">
        <f t="shared" si="235"/>
        <v>12</v>
      </c>
      <c r="V2155" t="str">
        <f t="shared" si="236"/>
        <v>Dec</v>
      </c>
      <c r="W2155">
        <f t="shared" si="237"/>
        <v>2014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4">
        <f t="shared" si="231"/>
        <v>41667.632256944446</v>
      </c>
      <c r="J2156">
        <v>1390921827</v>
      </c>
      <c r="K2156" s="12">
        <f t="shared" si="232"/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9">
        <f t="shared" si="233"/>
        <v>0.8</v>
      </c>
      <c r="R2156" s="11">
        <f t="shared" si="234"/>
        <v>1</v>
      </c>
      <c r="S2156" t="s">
        <v>8335</v>
      </c>
      <c r="T2156" t="s">
        <v>8336</v>
      </c>
      <c r="U2156">
        <f t="shared" si="235"/>
        <v>1</v>
      </c>
      <c r="V2156" t="str">
        <f t="shared" si="236"/>
        <v>Jan</v>
      </c>
      <c r="W2156">
        <f t="shared" si="237"/>
        <v>2014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4">
        <f t="shared" si="231"/>
        <v>42460.70584490741</v>
      </c>
      <c r="J2157">
        <v>1459443385</v>
      </c>
      <c r="K2157" s="12">
        <f t="shared" si="232"/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9">
        <f t="shared" si="233"/>
        <v>2.2999999999999998</v>
      </c>
      <c r="R2157" s="11">
        <f t="shared" si="234"/>
        <v>23</v>
      </c>
      <c r="S2157" t="s">
        <v>8335</v>
      </c>
      <c r="T2157" t="s">
        <v>8336</v>
      </c>
      <c r="U2157">
        <f t="shared" si="235"/>
        <v>3</v>
      </c>
      <c r="V2157" t="str">
        <f t="shared" si="236"/>
        <v>Mar</v>
      </c>
      <c r="W2157">
        <f t="shared" si="237"/>
        <v>2016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4">
        <f t="shared" si="231"/>
        <v>41533.85423611111</v>
      </c>
      <c r="J2158">
        <v>1379363406</v>
      </c>
      <c r="K2158" s="12">
        <f t="shared" si="232"/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9">
        <f t="shared" si="233"/>
        <v>2.6660714285714282</v>
      </c>
      <c r="R2158" s="11">
        <f t="shared" si="234"/>
        <v>17.987951807228917</v>
      </c>
      <c r="S2158" t="s">
        <v>8335</v>
      </c>
      <c r="T2158" t="s">
        <v>8336</v>
      </c>
      <c r="U2158">
        <f t="shared" si="235"/>
        <v>8</v>
      </c>
      <c r="V2158" t="str">
        <f t="shared" si="236"/>
        <v>Aug</v>
      </c>
      <c r="W2158">
        <f t="shared" si="237"/>
        <v>2013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4">
        <f t="shared" si="231"/>
        <v>42727.332638888889</v>
      </c>
      <c r="J2159">
        <v>1482479940</v>
      </c>
      <c r="K2159" s="12">
        <f t="shared" si="232"/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9">
        <f t="shared" si="233"/>
        <v>28.192</v>
      </c>
      <c r="R2159" s="11">
        <f t="shared" si="234"/>
        <v>370.94736842105266</v>
      </c>
      <c r="S2159" t="s">
        <v>8335</v>
      </c>
      <c r="T2159" t="s">
        <v>8336</v>
      </c>
      <c r="U2159">
        <f t="shared" si="235"/>
        <v>11</v>
      </c>
      <c r="V2159" t="str">
        <f t="shared" si="236"/>
        <v>Nov</v>
      </c>
      <c r="W2159">
        <f t="shared" si="237"/>
        <v>2016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4">
        <f t="shared" si="231"/>
        <v>41309.853865740741</v>
      </c>
      <c r="J2160">
        <v>1360009774</v>
      </c>
      <c r="K2160" s="12">
        <f t="shared" si="232"/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9">
        <f t="shared" si="233"/>
        <v>6.5900366666666672</v>
      </c>
      <c r="R2160" s="11">
        <f t="shared" si="234"/>
        <v>63.569485530546629</v>
      </c>
      <c r="S2160" t="s">
        <v>8335</v>
      </c>
      <c r="T2160" t="s">
        <v>8336</v>
      </c>
      <c r="U2160">
        <f t="shared" si="235"/>
        <v>12</v>
      </c>
      <c r="V2160" t="str">
        <f t="shared" si="236"/>
        <v>Dec</v>
      </c>
      <c r="W2160">
        <f t="shared" si="237"/>
        <v>2012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4">
        <f t="shared" si="231"/>
        <v>40740.731180555551</v>
      </c>
      <c r="J2161">
        <v>1310837574</v>
      </c>
      <c r="K2161" s="12">
        <f t="shared" si="232"/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9">
        <f t="shared" si="233"/>
        <v>0.72222222222222221</v>
      </c>
      <c r="R2161" s="11">
        <f t="shared" si="234"/>
        <v>13</v>
      </c>
      <c r="S2161" t="s">
        <v>8335</v>
      </c>
      <c r="T2161" t="s">
        <v>8336</v>
      </c>
      <c r="U2161">
        <f t="shared" si="235"/>
        <v>6</v>
      </c>
      <c r="V2161" t="str">
        <f t="shared" si="236"/>
        <v>Jun</v>
      </c>
      <c r="W2161">
        <f t="shared" si="237"/>
        <v>2011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4">
        <f t="shared" si="231"/>
        <v>41048.711863425924</v>
      </c>
      <c r="J2162">
        <v>1337447105</v>
      </c>
      <c r="K2162" s="12">
        <f t="shared" si="232"/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9">
        <f t="shared" si="233"/>
        <v>0.85000000000000009</v>
      </c>
      <c r="R2162" s="11">
        <f t="shared" si="234"/>
        <v>5.3125</v>
      </c>
      <c r="S2162" t="s">
        <v>8335</v>
      </c>
      <c r="T2162" t="s">
        <v>8336</v>
      </c>
      <c r="U2162">
        <f t="shared" si="235"/>
        <v>4</v>
      </c>
      <c r="V2162" t="str">
        <f t="shared" si="236"/>
        <v>Apr</v>
      </c>
      <c r="W2162">
        <f t="shared" si="237"/>
        <v>2012</v>
      </c>
    </row>
    <row r="2163" spans="1:23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4">
        <f t="shared" si="231"/>
        <v>42270.852534722217</v>
      </c>
      <c r="J2163">
        <v>1443040059</v>
      </c>
      <c r="K2163" s="12">
        <f t="shared" si="232"/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9">
        <f t="shared" si="233"/>
        <v>115.75</v>
      </c>
      <c r="R2163" s="11">
        <f t="shared" si="234"/>
        <v>35.615384615384613</v>
      </c>
      <c r="S2163" t="s">
        <v>8327</v>
      </c>
      <c r="T2163" t="s">
        <v>8328</v>
      </c>
      <c r="U2163">
        <f t="shared" si="235"/>
        <v>8</v>
      </c>
      <c r="V2163" t="str">
        <f t="shared" si="236"/>
        <v>Aug</v>
      </c>
      <c r="W2163">
        <f t="shared" si="237"/>
        <v>2015</v>
      </c>
    </row>
    <row r="2164" spans="1:23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4">
        <f t="shared" si="231"/>
        <v>41844.766099537039</v>
      </c>
      <c r="J2164">
        <v>1406226191</v>
      </c>
      <c r="K2164" s="12">
        <f t="shared" si="232"/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9">
        <f t="shared" si="233"/>
        <v>112.26666666666667</v>
      </c>
      <c r="R2164" s="11">
        <f t="shared" si="234"/>
        <v>87.103448275862064</v>
      </c>
      <c r="S2164" t="s">
        <v>8327</v>
      </c>
      <c r="T2164" t="s">
        <v>8328</v>
      </c>
      <c r="U2164">
        <f t="shared" si="235"/>
        <v>6</v>
      </c>
      <c r="V2164" t="str">
        <f t="shared" si="236"/>
        <v>Jun</v>
      </c>
      <c r="W2164">
        <f t="shared" si="237"/>
        <v>2014</v>
      </c>
    </row>
    <row r="2165" spans="1:23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4">
        <f t="shared" si="231"/>
        <v>42163.159722222219</v>
      </c>
      <c r="J2165">
        <v>1433735400</v>
      </c>
      <c r="K2165" s="12">
        <f t="shared" si="232"/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9">
        <f t="shared" si="233"/>
        <v>132.20000000000002</v>
      </c>
      <c r="R2165" s="11">
        <f t="shared" si="234"/>
        <v>75.11363636363636</v>
      </c>
      <c r="S2165" t="s">
        <v>8327</v>
      </c>
      <c r="T2165" t="s">
        <v>8328</v>
      </c>
      <c r="U2165">
        <f t="shared" si="235"/>
        <v>4</v>
      </c>
      <c r="V2165" t="str">
        <f t="shared" si="236"/>
        <v>Apr</v>
      </c>
      <c r="W2165">
        <f t="shared" si="237"/>
        <v>2015</v>
      </c>
    </row>
    <row r="2166" spans="1:23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4">
        <f t="shared" si="231"/>
        <v>42546.165972222225</v>
      </c>
      <c r="J2166">
        <v>1466827140</v>
      </c>
      <c r="K2166" s="12">
        <f t="shared" si="232"/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9">
        <f t="shared" si="233"/>
        <v>102.63636363636364</v>
      </c>
      <c r="R2166" s="11">
        <f t="shared" si="234"/>
        <v>68.01204819277109</v>
      </c>
      <c r="S2166" t="s">
        <v>8327</v>
      </c>
      <c r="T2166" t="s">
        <v>8328</v>
      </c>
      <c r="U2166">
        <f t="shared" si="235"/>
        <v>5</v>
      </c>
      <c r="V2166" t="str">
        <f t="shared" si="236"/>
        <v>May</v>
      </c>
      <c r="W2166">
        <f t="shared" si="237"/>
        <v>2016</v>
      </c>
    </row>
    <row r="2167" spans="1:23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4">
        <f t="shared" si="231"/>
        <v>42468.625405092593</v>
      </c>
      <c r="J2167">
        <v>1460127635</v>
      </c>
      <c r="K2167" s="12">
        <f t="shared" si="232"/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9">
        <f t="shared" si="233"/>
        <v>138.64000000000001</v>
      </c>
      <c r="R2167" s="11">
        <f t="shared" si="234"/>
        <v>29.623931623931625</v>
      </c>
      <c r="S2167" t="s">
        <v>8327</v>
      </c>
      <c r="T2167" t="s">
        <v>8328</v>
      </c>
      <c r="U2167">
        <f t="shared" si="235"/>
        <v>3</v>
      </c>
      <c r="V2167" t="str">
        <f t="shared" si="236"/>
        <v>Mar</v>
      </c>
      <c r="W2167">
        <f t="shared" si="237"/>
        <v>2016</v>
      </c>
    </row>
    <row r="2168" spans="1:23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4">
        <f t="shared" si="231"/>
        <v>41978.879837962959</v>
      </c>
      <c r="J2168">
        <v>1417813618</v>
      </c>
      <c r="K2168" s="12">
        <f t="shared" si="232"/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9">
        <f t="shared" si="233"/>
        <v>146.6</v>
      </c>
      <c r="R2168" s="11">
        <f t="shared" si="234"/>
        <v>91.625</v>
      </c>
      <c r="S2168" t="s">
        <v>8327</v>
      </c>
      <c r="T2168" t="s">
        <v>8328</v>
      </c>
      <c r="U2168">
        <f t="shared" si="235"/>
        <v>10</v>
      </c>
      <c r="V2168" t="str">
        <f t="shared" si="236"/>
        <v>Oct</v>
      </c>
      <c r="W2168">
        <f t="shared" si="237"/>
        <v>2014</v>
      </c>
    </row>
    <row r="2169" spans="1:23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4">
        <f t="shared" si="231"/>
        <v>41167.066400462965</v>
      </c>
      <c r="J2169">
        <v>1347672937</v>
      </c>
      <c r="K2169" s="12">
        <f t="shared" si="232"/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9">
        <f t="shared" si="233"/>
        <v>120</v>
      </c>
      <c r="R2169" s="11">
        <f t="shared" si="234"/>
        <v>22.5</v>
      </c>
      <c r="S2169" t="s">
        <v>8327</v>
      </c>
      <c r="T2169" t="s">
        <v>8328</v>
      </c>
      <c r="U2169">
        <f t="shared" si="235"/>
        <v>9</v>
      </c>
      <c r="V2169" t="str">
        <f t="shared" si="236"/>
        <v>Sep</v>
      </c>
      <c r="W2169">
        <f t="shared" si="237"/>
        <v>2012</v>
      </c>
    </row>
    <row r="2170" spans="1:23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4">
        <f t="shared" si="231"/>
        <v>42776.208333333328</v>
      </c>
      <c r="J2170">
        <v>1486702800</v>
      </c>
      <c r="K2170" s="12">
        <f t="shared" si="232"/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9">
        <f t="shared" si="233"/>
        <v>121.5816111111111</v>
      </c>
      <c r="R2170" s="11">
        <f t="shared" si="234"/>
        <v>64.366735294117646</v>
      </c>
      <c r="S2170" t="s">
        <v>8327</v>
      </c>
      <c r="T2170" t="s">
        <v>8328</v>
      </c>
      <c r="U2170">
        <f t="shared" si="235"/>
        <v>1</v>
      </c>
      <c r="V2170" t="str">
        <f t="shared" si="236"/>
        <v>Jan</v>
      </c>
      <c r="W2170">
        <f t="shared" si="237"/>
        <v>2017</v>
      </c>
    </row>
    <row r="2171" spans="1:23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4">
        <f t="shared" si="231"/>
        <v>42796.700821759259</v>
      </c>
      <c r="J2171">
        <v>1488473351</v>
      </c>
      <c r="K2171" s="12">
        <f t="shared" si="232"/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9">
        <f t="shared" si="233"/>
        <v>100</v>
      </c>
      <c r="R2171" s="11">
        <f t="shared" si="234"/>
        <v>21.857142857142858</v>
      </c>
      <c r="S2171" t="s">
        <v>8327</v>
      </c>
      <c r="T2171" t="s">
        <v>8328</v>
      </c>
      <c r="U2171">
        <f t="shared" si="235"/>
        <v>2</v>
      </c>
      <c r="V2171" t="str">
        <f t="shared" si="236"/>
        <v>Feb</v>
      </c>
      <c r="W2171">
        <f t="shared" si="237"/>
        <v>2017</v>
      </c>
    </row>
    <row r="2172" spans="1:23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4">
        <f t="shared" si="231"/>
        <v>42238.750254629631</v>
      </c>
      <c r="J2172">
        <v>1440266422</v>
      </c>
      <c r="K2172" s="12">
        <f t="shared" si="232"/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9">
        <f t="shared" si="233"/>
        <v>180.85714285714286</v>
      </c>
      <c r="R2172" s="11">
        <f t="shared" si="234"/>
        <v>33.315789473684212</v>
      </c>
      <c r="S2172" t="s">
        <v>8327</v>
      </c>
      <c r="T2172" t="s">
        <v>8328</v>
      </c>
      <c r="U2172">
        <f t="shared" si="235"/>
        <v>7</v>
      </c>
      <c r="V2172" t="str">
        <f t="shared" si="236"/>
        <v>Jul</v>
      </c>
      <c r="W2172">
        <f t="shared" si="237"/>
        <v>2015</v>
      </c>
    </row>
    <row r="2173" spans="1:23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4">
        <f t="shared" si="231"/>
        <v>42177.208333333328</v>
      </c>
      <c r="J2173">
        <v>1434949200</v>
      </c>
      <c r="K2173" s="12">
        <f t="shared" si="232"/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9">
        <f t="shared" si="233"/>
        <v>106.075</v>
      </c>
      <c r="R2173" s="11">
        <f t="shared" si="234"/>
        <v>90.276595744680847</v>
      </c>
      <c r="S2173" t="s">
        <v>8327</v>
      </c>
      <c r="T2173" t="s">
        <v>8328</v>
      </c>
      <c r="U2173">
        <f t="shared" si="235"/>
        <v>5</v>
      </c>
      <c r="V2173" t="str">
        <f t="shared" si="236"/>
        <v>May</v>
      </c>
      <c r="W2173">
        <f t="shared" si="237"/>
        <v>2015</v>
      </c>
    </row>
    <row r="2174" spans="1:23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4">
        <f t="shared" si="231"/>
        <v>42112.580092592587</v>
      </c>
      <c r="J2174">
        <v>1429365320</v>
      </c>
      <c r="K2174" s="12">
        <f t="shared" si="232"/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9">
        <f t="shared" si="233"/>
        <v>100</v>
      </c>
      <c r="R2174" s="11">
        <f t="shared" si="234"/>
        <v>76.92307692307692</v>
      </c>
      <c r="S2174" t="s">
        <v>8327</v>
      </c>
      <c r="T2174" t="s">
        <v>8328</v>
      </c>
      <c r="U2174">
        <f t="shared" si="235"/>
        <v>3</v>
      </c>
      <c r="V2174" t="str">
        <f t="shared" si="236"/>
        <v>Mar</v>
      </c>
      <c r="W2174">
        <f t="shared" si="237"/>
        <v>2015</v>
      </c>
    </row>
    <row r="2175" spans="1:23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4">
        <f t="shared" si="231"/>
        <v>41527.165972222225</v>
      </c>
      <c r="J2175">
        <v>1378785540</v>
      </c>
      <c r="K2175" s="12">
        <f t="shared" si="232"/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9">
        <f t="shared" si="233"/>
        <v>126.92857142857143</v>
      </c>
      <c r="R2175" s="11">
        <f t="shared" si="234"/>
        <v>59.233333333333334</v>
      </c>
      <c r="S2175" t="s">
        <v>8327</v>
      </c>
      <c r="T2175" t="s">
        <v>8328</v>
      </c>
      <c r="U2175">
        <f t="shared" si="235"/>
        <v>8</v>
      </c>
      <c r="V2175" t="str">
        <f t="shared" si="236"/>
        <v>Aug</v>
      </c>
      <c r="W2175">
        <f t="shared" si="237"/>
        <v>2013</v>
      </c>
    </row>
    <row r="2176" spans="1:23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4">
        <f t="shared" si="231"/>
        <v>42495.542905092589</v>
      </c>
      <c r="J2176">
        <v>1462453307</v>
      </c>
      <c r="K2176" s="12">
        <f t="shared" si="232"/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9">
        <f t="shared" si="233"/>
        <v>102.97499999999999</v>
      </c>
      <c r="R2176" s="11">
        <f t="shared" si="234"/>
        <v>65.38095238095238</v>
      </c>
      <c r="S2176" t="s">
        <v>8327</v>
      </c>
      <c r="T2176" t="s">
        <v>8328</v>
      </c>
      <c r="U2176">
        <f t="shared" si="235"/>
        <v>4</v>
      </c>
      <c r="V2176" t="str">
        <f t="shared" si="236"/>
        <v>Apr</v>
      </c>
      <c r="W2176">
        <f t="shared" si="237"/>
        <v>2016</v>
      </c>
    </row>
    <row r="2177" spans="1:23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4">
        <f t="shared" si="231"/>
        <v>42572.009097222224</v>
      </c>
      <c r="J2177">
        <v>1469059986</v>
      </c>
      <c r="K2177" s="12">
        <f t="shared" si="232"/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9">
        <f t="shared" si="233"/>
        <v>250</v>
      </c>
      <c r="R2177" s="11">
        <f t="shared" si="234"/>
        <v>67.307692307692307</v>
      </c>
      <c r="S2177" t="s">
        <v>8327</v>
      </c>
      <c r="T2177" t="s">
        <v>8328</v>
      </c>
      <c r="U2177">
        <f t="shared" si="235"/>
        <v>7</v>
      </c>
      <c r="V2177" t="str">
        <f t="shared" si="236"/>
        <v>Jul</v>
      </c>
      <c r="W2177">
        <f t="shared" si="237"/>
        <v>2016</v>
      </c>
    </row>
    <row r="2178" spans="1:23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4">
        <f t="shared" si="231"/>
        <v>42126.633206018523</v>
      </c>
      <c r="J2178">
        <v>1430579509</v>
      </c>
      <c r="K2178" s="12">
        <f t="shared" si="232"/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9">
        <f t="shared" si="233"/>
        <v>126.02</v>
      </c>
      <c r="R2178" s="11">
        <f t="shared" si="234"/>
        <v>88.74647887323944</v>
      </c>
      <c r="S2178" t="s">
        <v>8327</v>
      </c>
      <c r="T2178" t="s">
        <v>8328</v>
      </c>
      <c r="U2178">
        <f t="shared" si="235"/>
        <v>4</v>
      </c>
      <c r="V2178" t="str">
        <f t="shared" si="236"/>
        <v>Apr</v>
      </c>
      <c r="W2178">
        <f t="shared" si="237"/>
        <v>2015</v>
      </c>
    </row>
    <row r="2179" spans="1:23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4">
        <f t="shared" ref="I2179:I2242" si="238">(((J2179/60)/60)/24)+DATE(1970,1,1)</f>
        <v>42527.250775462962</v>
      </c>
      <c r="J2179">
        <v>1465192867</v>
      </c>
      <c r="K2179" s="12">
        <f t="shared" ref="K2179:K2242" si="239">(((L2179/60)/60)/24)+DATE(1970,1,1)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9">
        <f t="shared" ref="Q2179:Q2242" si="240">(E2179/D2179)*100</f>
        <v>100.12</v>
      </c>
      <c r="R2179" s="11">
        <f t="shared" ref="R2179:R2242" si="241">E2179/N2179</f>
        <v>65.868421052631575</v>
      </c>
      <c r="S2179" t="s">
        <v>8327</v>
      </c>
      <c r="T2179" t="s">
        <v>8328</v>
      </c>
      <c r="U2179">
        <f t="shared" ref="U2179:U2242" si="242">MONTH(K2179)</f>
        <v>5</v>
      </c>
      <c r="V2179" t="str">
        <f t="shared" ref="V2179:V2242" si="243">TEXT(U2179*29, "mmm")</f>
        <v>May</v>
      </c>
      <c r="W2179">
        <f t="shared" ref="W2179:W2242" si="244">YEAR(K2179)</f>
        <v>2016</v>
      </c>
    </row>
    <row r="2180" spans="1:23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4">
        <f t="shared" si="238"/>
        <v>42753.63653935185</v>
      </c>
      <c r="J2180">
        <v>1484752597</v>
      </c>
      <c r="K2180" s="12">
        <f t="shared" si="239"/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9">
        <f t="shared" si="240"/>
        <v>138.64000000000001</v>
      </c>
      <c r="R2180" s="11">
        <f t="shared" si="241"/>
        <v>40.349243306169967</v>
      </c>
      <c r="S2180" t="s">
        <v>8327</v>
      </c>
      <c r="T2180" t="s">
        <v>8328</v>
      </c>
      <c r="U2180">
        <f t="shared" si="242"/>
        <v>12</v>
      </c>
      <c r="V2180" t="str">
        <f t="shared" si="243"/>
        <v>Dec</v>
      </c>
      <c r="W2180">
        <f t="shared" si="244"/>
        <v>2016</v>
      </c>
    </row>
    <row r="2181" spans="1:23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4">
        <f t="shared" si="238"/>
        <v>42105.171203703707</v>
      </c>
      <c r="J2181">
        <v>1428725192</v>
      </c>
      <c r="K2181" s="12">
        <f t="shared" si="239"/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9">
        <f t="shared" si="240"/>
        <v>161.4</v>
      </c>
      <c r="R2181" s="11">
        <f t="shared" si="241"/>
        <v>76.857142857142861</v>
      </c>
      <c r="S2181" t="s">
        <v>8327</v>
      </c>
      <c r="T2181" t="s">
        <v>8328</v>
      </c>
      <c r="U2181">
        <f t="shared" si="242"/>
        <v>3</v>
      </c>
      <c r="V2181" t="str">
        <f t="shared" si="243"/>
        <v>Mar</v>
      </c>
      <c r="W2181">
        <f t="shared" si="244"/>
        <v>2015</v>
      </c>
    </row>
    <row r="2182" spans="1:23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4">
        <f t="shared" si="238"/>
        <v>42321.711435185185</v>
      </c>
      <c r="J2182">
        <v>1447434268</v>
      </c>
      <c r="K2182" s="12">
        <f t="shared" si="239"/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9">
        <f t="shared" si="240"/>
        <v>107.18419999999999</v>
      </c>
      <c r="R2182" s="11">
        <f t="shared" si="241"/>
        <v>68.707820512820518</v>
      </c>
      <c r="S2182" t="s">
        <v>8327</v>
      </c>
      <c r="T2182" t="s">
        <v>8328</v>
      </c>
      <c r="U2182">
        <f t="shared" si="242"/>
        <v>10</v>
      </c>
      <c r="V2182" t="str">
        <f t="shared" si="243"/>
        <v>Oct</v>
      </c>
      <c r="W2182">
        <f t="shared" si="244"/>
        <v>2015</v>
      </c>
    </row>
    <row r="2183" spans="1:23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4">
        <f t="shared" si="238"/>
        <v>42787.005243055552</v>
      </c>
      <c r="J2183">
        <v>1487635653</v>
      </c>
      <c r="K2183" s="12">
        <f t="shared" si="239"/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9">
        <f t="shared" si="240"/>
        <v>153.1</v>
      </c>
      <c r="R2183" s="11">
        <f t="shared" si="241"/>
        <v>57.773584905660378</v>
      </c>
      <c r="S2183" t="s">
        <v>8335</v>
      </c>
      <c r="T2183" t="s">
        <v>8353</v>
      </c>
      <c r="U2183">
        <f t="shared" si="242"/>
        <v>2</v>
      </c>
      <c r="V2183" t="str">
        <f t="shared" si="243"/>
        <v>Feb</v>
      </c>
      <c r="W2183">
        <f t="shared" si="244"/>
        <v>2017</v>
      </c>
    </row>
    <row r="2184" spans="1:23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4">
        <f t="shared" si="238"/>
        <v>41914.900752314818</v>
      </c>
      <c r="J2184">
        <v>1412285825</v>
      </c>
      <c r="K2184" s="12">
        <f t="shared" si="239"/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9">
        <f t="shared" si="240"/>
        <v>524.16666666666663</v>
      </c>
      <c r="R2184" s="11">
        <f t="shared" si="241"/>
        <v>44.171348314606739</v>
      </c>
      <c r="S2184" t="s">
        <v>8335</v>
      </c>
      <c r="T2184" t="s">
        <v>8353</v>
      </c>
      <c r="U2184">
        <f t="shared" si="242"/>
        <v>8</v>
      </c>
      <c r="V2184" t="str">
        <f t="shared" si="243"/>
        <v>Aug</v>
      </c>
      <c r="W2184">
        <f t="shared" si="244"/>
        <v>2014</v>
      </c>
    </row>
    <row r="2185" spans="1:23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4">
        <f t="shared" si="238"/>
        <v>42775.208333333328</v>
      </c>
      <c r="J2185">
        <v>1486616400</v>
      </c>
      <c r="K2185" s="12">
        <f t="shared" si="239"/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9">
        <f t="shared" si="240"/>
        <v>489.27777777777777</v>
      </c>
      <c r="R2185" s="11">
        <f t="shared" si="241"/>
        <v>31.566308243727597</v>
      </c>
      <c r="S2185" t="s">
        <v>8335</v>
      </c>
      <c r="T2185" t="s">
        <v>8353</v>
      </c>
      <c r="U2185">
        <f t="shared" si="242"/>
        <v>1</v>
      </c>
      <c r="V2185" t="str">
        <f t="shared" si="243"/>
        <v>Jan</v>
      </c>
      <c r="W2185">
        <f t="shared" si="244"/>
        <v>2017</v>
      </c>
    </row>
    <row r="2186" spans="1:23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4">
        <f t="shared" si="238"/>
        <v>42394.666666666672</v>
      </c>
      <c r="J2186">
        <v>1453737600</v>
      </c>
      <c r="K2186" s="12">
        <f t="shared" si="239"/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9">
        <f t="shared" si="240"/>
        <v>284.74</v>
      </c>
      <c r="R2186" s="11">
        <f t="shared" si="241"/>
        <v>107.04511278195488</v>
      </c>
      <c r="S2186" t="s">
        <v>8335</v>
      </c>
      <c r="T2186" t="s">
        <v>8353</v>
      </c>
      <c r="U2186">
        <f t="shared" si="242"/>
        <v>1</v>
      </c>
      <c r="V2186" t="str">
        <f t="shared" si="243"/>
        <v>Jan</v>
      </c>
      <c r="W2186">
        <f t="shared" si="244"/>
        <v>2016</v>
      </c>
    </row>
    <row r="2187" spans="1:23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4">
        <f t="shared" si="238"/>
        <v>41359.349988425929</v>
      </c>
      <c r="J2187">
        <v>1364286239</v>
      </c>
      <c r="K2187" s="12">
        <f t="shared" si="239"/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9">
        <f t="shared" si="240"/>
        <v>1856.97</v>
      </c>
      <c r="R2187" s="11">
        <f t="shared" si="241"/>
        <v>149.03451043338683</v>
      </c>
      <c r="S2187" t="s">
        <v>8335</v>
      </c>
      <c r="T2187" t="s">
        <v>8353</v>
      </c>
      <c r="U2187">
        <f t="shared" si="242"/>
        <v>2</v>
      </c>
      <c r="V2187" t="str">
        <f t="shared" si="243"/>
        <v>Feb</v>
      </c>
      <c r="W2187">
        <f t="shared" si="244"/>
        <v>2013</v>
      </c>
    </row>
    <row r="2188" spans="1:23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4">
        <f t="shared" si="238"/>
        <v>42620.083333333328</v>
      </c>
      <c r="J2188">
        <v>1473213600</v>
      </c>
      <c r="K2188" s="12">
        <f t="shared" si="239"/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9">
        <f t="shared" si="240"/>
        <v>109.67499999999998</v>
      </c>
      <c r="R2188" s="11">
        <f t="shared" si="241"/>
        <v>55.956632653061227</v>
      </c>
      <c r="S2188" t="s">
        <v>8335</v>
      </c>
      <c r="T2188" t="s">
        <v>8353</v>
      </c>
      <c r="U2188">
        <f t="shared" si="242"/>
        <v>8</v>
      </c>
      <c r="V2188" t="str">
        <f t="shared" si="243"/>
        <v>Aug</v>
      </c>
      <c r="W2188">
        <f t="shared" si="244"/>
        <v>2016</v>
      </c>
    </row>
    <row r="2189" spans="1:23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4">
        <f t="shared" si="238"/>
        <v>42097.165972222225</v>
      </c>
      <c r="J2189">
        <v>1428033540</v>
      </c>
      <c r="K2189" s="12">
        <f t="shared" si="239"/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9">
        <f t="shared" si="240"/>
        <v>1014.6425</v>
      </c>
      <c r="R2189" s="11">
        <f t="shared" si="241"/>
        <v>56.970381807973048</v>
      </c>
      <c r="S2189" t="s">
        <v>8335</v>
      </c>
      <c r="T2189" t="s">
        <v>8353</v>
      </c>
      <c r="U2189">
        <f t="shared" si="242"/>
        <v>3</v>
      </c>
      <c r="V2189" t="str">
        <f t="shared" si="243"/>
        <v>Mar</v>
      </c>
      <c r="W2189">
        <f t="shared" si="244"/>
        <v>2015</v>
      </c>
    </row>
    <row r="2190" spans="1:23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4">
        <f t="shared" si="238"/>
        <v>42668.708333333328</v>
      </c>
      <c r="J2190">
        <v>1477414800</v>
      </c>
      <c r="K2190" s="12">
        <f t="shared" si="239"/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9">
        <f t="shared" si="240"/>
        <v>412.17692027666544</v>
      </c>
      <c r="R2190" s="11">
        <f t="shared" si="241"/>
        <v>44.056420233463037</v>
      </c>
      <c r="S2190" t="s">
        <v>8335</v>
      </c>
      <c r="T2190" t="s">
        <v>8353</v>
      </c>
      <c r="U2190">
        <f t="shared" si="242"/>
        <v>9</v>
      </c>
      <c r="V2190" t="str">
        <f t="shared" si="243"/>
        <v>Sep</v>
      </c>
      <c r="W2190">
        <f t="shared" si="244"/>
        <v>2016</v>
      </c>
    </row>
    <row r="2191" spans="1:23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4">
        <f t="shared" si="238"/>
        <v>42481.916666666672</v>
      </c>
      <c r="J2191">
        <v>1461276000</v>
      </c>
      <c r="K2191" s="12">
        <f t="shared" si="239"/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9">
        <f t="shared" si="240"/>
        <v>503.25</v>
      </c>
      <c r="R2191" s="11">
        <f t="shared" si="241"/>
        <v>68.625</v>
      </c>
      <c r="S2191" t="s">
        <v>8335</v>
      </c>
      <c r="T2191" t="s">
        <v>8353</v>
      </c>
      <c r="U2191">
        <f t="shared" si="242"/>
        <v>4</v>
      </c>
      <c r="V2191" t="str">
        <f t="shared" si="243"/>
        <v>Apr</v>
      </c>
      <c r="W2191">
        <f t="shared" si="244"/>
        <v>2016</v>
      </c>
    </row>
    <row r="2192" spans="1:23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4">
        <f t="shared" si="238"/>
        <v>42452.290972222225</v>
      </c>
      <c r="J2192">
        <v>1458716340</v>
      </c>
      <c r="K2192" s="12">
        <f t="shared" si="239"/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9">
        <f t="shared" si="240"/>
        <v>184.61052631578946</v>
      </c>
      <c r="R2192" s="11">
        <f t="shared" si="241"/>
        <v>65.318435754189949</v>
      </c>
      <c r="S2192" t="s">
        <v>8335</v>
      </c>
      <c r="T2192" t="s">
        <v>8353</v>
      </c>
      <c r="U2192">
        <f t="shared" si="242"/>
        <v>2</v>
      </c>
      <c r="V2192" t="str">
        <f t="shared" si="243"/>
        <v>Feb</v>
      </c>
      <c r="W2192">
        <f t="shared" si="244"/>
        <v>2016</v>
      </c>
    </row>
    <row r="2193" spans="1:23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4">
        <f t="shared" si="238"/>
        <v>42780.833645833336</v>
      </c>
      <c r="J2193">
        <v>1487102427</v>
      </c>
      <c r="K2193" s="12">
        <f t="shared" si="239"/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9">
        <f t="shared" si="240"/>
        <v>119.73333333333333</v>
      </c>
      <c r="R2193" s="11">
        <f t="shared" si="241"/>
        <v>35.92</v>
      </c>
      <c r="S2193" t="s">
        <v>8335</v>
      </c>
      <c r="T2193" t="s">
        <v>8353</v>
      </c>
      <c r="U2193">
        <f t="shared" si="242"/>
        <v>2</v>
      </c>
      <c r="V2193" t="str">
        <f t="shared" si="243"/>
        <v>Feb</v>
      </c>
      <c r="W2193">
        <f t="shared" si="244"/>
        <v>2017</v>
      </c>
    </row>
    <row r="2194" spans="1:23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4">
        <f t="shared" si="238"/>
        <v>42719.958333333328</v>
      </c>
      <c r="J2194">
        <v>1481842800</v>
      </c>
      <c r="K2194" s="12">
        <f t="shared" si="239"/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9">
        <f t="shared" si="240"/>
        <v>1081.2401666666667</v>
      </c>
      <c r="R2194" s="11">
        <f t="shared" si="241"/>
        <v>40.070667078443485</v>
      </c>
      <c r="S2194" t="s">
        <v>8335</v>
      </c>
      <c r="T2194" t="s">
        <v>8353</v>
      </c>
      <c r="U2194">
        <f t="shared" si="242"/>
        <v>11</v>
      </c>
      <c r="V2194" t="str">
        <f t="shared" si="243"/>
        <v>Nov</v>
      </c>
      <c r="W2194">
        <f t="shared" si="244"/>
        <v>2016</v>
      </c>
    </row>
    <row r="2195" spans="1:23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4">
        <f t="shared" si="238"/>
        <v>42695.207638888889</v>
      </c>
      <c r="J2195">
        <v>1479704340</v>
      </c>
      <c r="K2195" s="12">
        <f t="shared" si="239"/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9">
        <f t="shared" si="240"/>
        <v>452.37333333333333</v>
      </c>
      <c r="R2195" s="11">
        <f t="shared" si="241"/>
        <v>75.647714604236342</v>
      </c>
      <c r="S2195" t="s">
        <v>8335</v>
      </c>
      <c r="T2195" t="s">
        <v>8353</v>
      </c>
      <c r="U2195">
        <f t="shared" si="242"/>
        <v>10</v>
      </c>
      <c r="V2195" t="str">
        <f t="shared" si="243"/>
        <v>Oct</v>
      </c>
      <c r="W2195">
        <f t="shared" si="244"/>
        <v>2016</v>
      </c>
    </row>
    <row r="2196" spans="1:23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4">
        <f t="shared" si="238"/>
        <v>42455.716319444444</v>
      </c>
      <c r="J2196">
        <v>1459012290</v>
      </c>
      <c r="K2196" s="12">
        <f t="shared" si="239"/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9">
        <f t="shared" si="240"/>
        <v>537.37</v>
      </c>
      <c r="R2196" s="11">
        <f t="shared" si="241"/>
        <v>61.203872437357631</v>
      </c>
      <c r="S2196" t="s">
        <v>8335</v>
      </c>
      <c r="T2196" t="s">
        <v>8353</v>
      </c>
      <c r="U2196">
        <f t="shared" si="242"/>
        <v>2</v>
      </c>
      <c r="V2196" t="str">
        <f t="shared" si="243"/>
        <v>Feb</v>
      </c>
      <c r="W2196">
        <f t="shared" si="244"/>
        <v>2016</v>
      </c>
    </row>
    <row r="2197" spans="1:23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4">
        <f t="shared" si="238"/>
        <v>42227.771990740745</v>
      </c>
      <c r="J2197">
        <v>1439317900</v>
      </c>
      <c r="K2197" s="12">
        <f t="shared" si="239"/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9">
        <f t="shared" si="240"/>
        <v>120.32608695652173</v>
      </c>
      <c r="R2197" s="11">
        <f t="shared" si="241"/>
        <v>48.130434782608695</v>
      </c>
      <c r="S2197" t="s">
        <v>8335</v>
      </c>
      <c r="T2197" t="s">
        <v>8353</v>
      </c>
      <c r="U2197">
        <f t="shared" si="242"/>
        <v>7</v>
      </c>
      <c r="V2197" t="str">
        <f t="shared" si="243"/>
        <v>Jul</v>
      </c>
      <c r="W2197">
        <f t="shared" si="244"/>
        <v>2015</v>
      </c>
    </row>
    <row r="2198" spans="1:23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4">
        <f t="shared" si="238"/>
        <v>42706.291666666672</v>
      </c>
      <c r="J2198">
        <v>1480662000</v>
      </c>
      <c r="K2198" s="12">
        <f t="shared" si="239"/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9">
        <f t="shared" si="240"/>
        <v>113.83571428571429</v>
      </c>
      <c r="R2198" s="11">
        <f t="shared" si="241"/>
        <v>68.106837606837601</v>
      </c>
      <c r="S2198" t="s">
        <v>8335</v>
      </c>
      <c r="T2198" t="s">
        <v>8353</v>
      </c>
      <c r="U2198">
        <f t="shared" si="242"/>
        <v>11</v>
      </c>
      <c r="V2198" t="str">
        <f t="shared" si="243"/>
        <v>Nov</v>
      </c>
      <c r="W2198">
        <f t="shared" si="244"/>
        <v>2016</v>
      </c>
    </row>
    <row r="2199" spans="1:23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4">
        <f t="shared" si="238"/>
        <v>42063.584016203706</v>
      </c>
      <c r="J2199">
        <v>1425132059</v>
      </c>
      <c r="K2199" s="12">
        <f t="shared" si="239"/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9">
        <f t="shared" si="240"/>
        <v>951.03109999999992</v>
      </c>
      <c r="R2199" s="11">
        <f t="shared" si="241"/>
        <v>65.891300230946882</v>
      </c>
      <c r="S2199" t="s">
        <v>8335</v>
      </c>
      <c r="T2199" t="s">
        <v>8353</v>
      </c>
      <c r="U2199">
        <f t="shared" si="242"/>
        <v>1</v>
      </c>
      <c r="V2199" t="str">
        <f t="shared" si="243"/>
        <v>Jan</v>
      </c>
      <c r="W2199">
        <f t="shared" si="244"/>
        <v>2015</v>
      </c>
    </row>
    <row r="2200" spans="1:23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4">
        <f t="shared" si="238"/>
        <v>42322.555555555555</v>
      </c>
      <c r="J2200">
        <v>1447507200</v>
      </c>
      <c r="K2200" s="12">
        <f t="shared" si="239"/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9">
        <f t="shared" si="240"/>
        <v>132.89249999999998</v>
      </c>
      <c r="R2200" s="11">
        <f t="shared" si="241"/>
        <v>81.654377880184327</v>
      </c>
      <c r="S2200" t="s">
        <v>8335</v>
      </c>
      <c r="T2200" t="s">
        <v>8353</v>
      </c>
      <c r="U2200">
        <f t="shared" si="242"/>
        <v>10</v>
      </c>
      <c r="V2200" t="str">
        <f t="shared" si="243"/>
        <v>Oct</v>
      </c>
      <c r="W2200">
        <f t="shared" si="244"/>
        <v>2015</v>
      </c>
    </row>
    <row r="2201" spans="1:23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4">
        <f t="shared" si="238"/>
        <v>42292.416643518518</v>
      </c>
      <c r="J2201">
        <v>1444903198</v>
      </c>
      <c r="K2201" s="12">
        <f t="shared" si="239"/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9">
        <f t="shared" si="240"/>
        <v>146.97777777777779</v>
      </c>
      <c r="R2201" s="11">
        <f t="shared" si="241"/>
        <v>52.701195219123505</v>
      </c>
      <c r="S2201" t="s">
        <v>8335</v>
      </c>
      <c r="T2201" t="s">
        <v>8353</v>
      </c>
      <c r="U2201">
        <f t="shared" si="242"/>
        <v>9</v>
      </c>
      <c r="V2201" t="str">
        <f t="shared" si="243"/>
        <v>Sep</v>
      </c>
      <c r="W2201">
        <f t="shared" si="244"/>
        <v>2015</v>
      </c>
    </row>
    <row r="2202" spans="1:23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4">
        <f t="shared" si="238"/>
        <v>42191.125</v>
      </c>
      <c r="J2202">
        <v>1436151600</v>
      </c>
      <c r="K2202" s="12">
        <f t="shared" si="239"/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9">
        <f t="shared" si="240"/>
        <v>542.15</v>
      </c>
      <c r="R2202" s="11">
        <f t="shared" si="241"/>
        <v>41.228136882129277</v>
      </c>
      <c r="S2202" t="s">
        <v>8335</v>
      </c>
      <c r="T2202" t="s">
        <v>8353</v>
      </c>
      <c r="U2202">
        <f t="shared" si="242"/>
        <v>6</v>
      </c>
      <c r="V2202" t="str">
        <f t="shared" si="243"/>
        <v>Jun</v>
      </c>
      <c r="W2202">
        <f t="shared" si="244"/>
        <v>2015</v>
      </c>
    </row>
    <row r="2203" spans="1:23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4">
        <f t="shared" si="238"/>
        <v>41290.846817129634</v>
      </c>
      <c r="J2203">
        <v>1358367565</v>
      </c>
      <c r="K2203" s="12">
        <f t="shared" si="239"/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9">
        <f t="shared" si="240"/>
        <v>382.71818181818185</v>
      </c>
      <c r="R2203" s="11">
        <f t="shared" si="241"/>
        <v>15.035357142857142</v>
      </c>
      <c r="S2203" t="s">
        <v>8327</v>
      </c>
      <c r="T2203" t="s">
        <v>8332</v>
      </c>
      <c r="U2203">
        <f t="shared" si="242"/>
        <v>1</v>
      </c>
      <c r="V2203" t="str">
        <f t="shared" si="243"/>
        <v>Jan</v>
      </c>
      <c r="W2203">
        <f t="shared" si="244"/>
        <v>2013</v>
      </c>
    </row>
    <row r="2204" spans="1:23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4">
        <f t="shared" si="238"/>
        <v>41214.849166666667</v>
      </c>
      <c r="J2204">
        <v>1351801368</v>
      </c>
      <c r="K2204" s="12">
        <f t="shared" si="239"/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9">
        <f t="shared" si="240"/>
        <v>704.18124999999998</v>
      </c>
      <c r="R2204" s="11">
        <f t="shared" si="241"/>
        <v>39.066920943134534</v>
      </c>
      <c r="S2204" t="s">
        <v>8327</v>
      </c>
      <c r="T2204" t="s">
        <v>8332</v>
      </c>
      <c r="U2204">
        <f t="shared" si="242"/>
        <v>10</v>
      </c>
      <c r="V2204" t="str">
        <f t="shared" si="243"/>
        <v>Oct</v>
      </c>
      <c r="W2204">
        <f t="shared" si="244"/>
        <v>2012</v>
      </c>
    </row>
    <row r="2205" spans="1:23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4">
        <f t="shared" si="238"/>
        <v>42271.85974537037</v>
      </c>
      <c r="J2205">
        <v>1443127082</v>
      </c>
      <c r="K2205" s="12">
        <f t="shared" si="239"/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9">
        <f t="shared" si="240"/>
        <v>109.55</v>
      </c>
      <c r="R2205" s="11">
        <f t="shared" si="241"/>
        <v>43.82</v>
      </c>
      <c r="S2205" t="s">
        <v>8327</v>
      </c>
      <c r="T2205" t="s">
        <v>8332</v>
      </c>
      <c r="U2205">
        <f t="shared" si="242"/>
        <v>8</v>
      </c>
      <c r="V2205" t="str">
        <f t="shared" si="243"/>
        <v>Aug</v>
      </c>
      <c r="W2205">
        <f t="shared" si="244"/>
        <v>2015</v>
      </c>
    </row>
    <row r="2206" spans="1:23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4">
        <f t="shared" si="238"/>
        <v>41342.311562499999</v>
      </c>
      <c r="J2206">
        <v>1362814119</v>
      </c>
      <c r="K2206" s="12">
        <f t="shared" si="239"/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9">
        <f t="shared" si="240"/>
        <v>132.86666666666667</v>
      </c>
      <c r="R2206" s="11">
        <f t="shared" si="241"/>
        <v>27.301369863013697</v>
      </c>
      <c r="S2206" t="s">
        <v>8327</v>
      </c>
      <c r="T2206" t="s">
        <v>8332</v>
      </c>
      <c r="U2206">
        <f t="shared" si="242"/>
        <v>2</v>
      </c>
      <c r="V2206" t="str">
        <f t="shared" si="243"/>
        <v>Feb</v>
      </c>
      <c r="W2206">
        <f t="shared" si="244"/>
        <v>2013</v>
      </c>
    </row>
    <row r="2207" spans="1:23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4">
        <f t="shared" si="238"/>
        <v>41061.82163194444</v>
      </c>
      <c r="J2207">
        <v>1338579789</v>
      </c>
      <c r="K2207" s="12">
        <f t="shared" si="239"/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9">
        <f t="shared" si="240"/>
        <v>152</v>
      </c>
      <c r="R2207" s="11">
        <f t="shared" si="241"/>
        <v>42.222222222222221</v>
      </c>
      <c r="S2207" t="s">
        <v>8327</v>
      </c>
      <c r="T2207" t="s">
        <v>8332</v>
      </c>
      <c r="U2207">
        <f t="shared" si="242"/>
        <v>5</v>
      </c>
      <c r="V2207" t="str">
        <f t="shared" si="243"/>
        <v>May</v>
      </c>
      <c r="W2207">
        <f t="shared" si="244"/>
        <v>2012</v>
      </c>
    </row>
    <row r="2208" spans="1:23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4">
        <f t="shared" si="238"/>
        <v>41015.257222222222</v>
      </c>
      <c r="J2208">
        <v>1334556624</v>
      </c>
      <c r="K2208" s="12">
        <f t="shared" si="239"/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9">
        <f t="shared" si="240"/>
        <v>102.72727272727273</v>
      </c>
      <c r="R2208" s="11">
        <f t="shared" si="241"/>
        <v>33.235294117647058</v>
      </c>
      <c r="S2208" t="s">
        <v>8327</v>
      </c>
      <c r="T2208" t="s">
        <v>8332</v>
      </c>
      <c r="U2208">
        <f t="shared" si="242"/>
        <v>3</v>
      </c>
      <c r="V2208" t="str">
        <f t="shared" si="243"/>
        <v>Mar</v>
      </c>
      <c r="W2208">
        <f t="shared" si="244"/>
        <v>2012</v>
      </c>
    </row>
    <row r="2209" spans="1:23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4">
        <f t="shared" si="238"/>
        <v>41594.235798611109</v>
      </c>
      <c r="J2209">
        <v>1384580373</v>
      </c>
      <c r="K2209" s="12">
        <f t="shared" si="239"/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9">
        <f t="shared" si="240"/>
        <v>100</v>
      </c>
      <c r="R2209" s="11">
        <f t="shared" si="241"/>
        <v>285.71428571428572</v>
      </c>
      <c r="S2209" t="s">
        <v>8327</v>
      </c>
      <c r="T2209" t="s">
        <v>8332</v>
      </c>
      <c r="U2209">
        <f t="shared" si="242"/>
        <v>10</v>
      </c>
      <c r="V2209" t="str">
        <f t="shared" si="243"/>
        <v>Oct</v>
      </c>
      <c r="W2209">
        <f t="shared" si="244"/>
        <v>2013</v>
      </c>
    </row>
    <row r="2210" spans="1:23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4">
        <f t="shared" si="238"/>
        <v>41006.166666666664</v>
      </c>
      <c r="J2210">
        <v>1333771200</v>
      </c>
      <c r="K2210" s="12">
        <f t="shared" si="239"/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9">
        <f t="shared" si="240"/>
        <v>101.6</v>
      </c>
      <c r="R2210" s="11">
        <f t="shared" si="241"/>
        <v>42.333333333333336</v>
      </c>
      <c r="S2210" t="s">
        <v>8327</v>
      </c>
      <c r="T2210" t="s">
        <v>8332</v>
      </c>
      <c r="U2210">
        <f t="shared" si="242"/>
        <v>2</v>
      </c>
      <c r="V2210" t="str">
        <f t="shared" si="243"/>
        <v>Feb</v>
      </c>
      <c r="W2210">
        <f t="shared" si="244"/>
        <v>2012</v>
      </c>
    </row>
    <row r="2211" spans="1:23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4">
        <f t="shared" si="238"/>
        <v>41743.958333333336</v>
      </c>
      <c r="J2211">
        <v>1397516400</v>
      </c>
      <c r="K2211" s="12">
        <f t="shared" si="239"/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9">
        <f t="shared" si="240"/>
        <v>150.80000000000001</v>
      </c>
      <c r="R2211" s="11">
        <f t="shared" si="241"/>
        <v>50.266666666666666</v>
      </c>
      <c r="S2211" t="s">
        <v>8327</v>
      </c>
      <c r="T2211" t="s">
        <v>8332</v>
      </c>
      <c r="U2211">
        <f t="shared" si="242"/>
        <v>4</v>
      </c>
      <c r="V2211" t="str">
        <f t="shared" si="243"/>
        <v>Apr</v>
      </c>
      <c r="W2211">
        <f t="shared" si="244"/>
        <v>2014</v>
      </c>
    </row>
    <row r="2212" spans="1:23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4">
        <f t="shared" si="238"/>
        <v>41013.73333333333</v>
      </c>
      <c r="J2212">
        <v>1334424960</v>
      </c>
      <c r="K2212" s="12">
        <f t="shared" si="239"/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9">
        <f t="shared" si="240"/>
        <v>111.425</v>
      </c>
      <c r="R2212" s="11">
        <f t="shared" si="241"/>
        <v>61.902777777777779</v>
      </c>
      <c r="S2212" t="s">
        <v>8327</v>
      </c>
      <c r="T2212" t="s">
        <v>8332</v>
      </c>
      <c r="U2212">
        <f t="shared" si="242"/>
        <v>2</v>
      </c>
      <c r="V2212" t="str">
        <f t="shared" si="243"/>
        <v>Feb</v>
      </c>
      <c r="W2212">
        <f t="shared" si="244"/>
        <v>2012</v>
      </c>
    </row>
    <row r="2213" spans="1:23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4">
        <f t="shared" si="238"/>
        <v>41739.290972222225</v>
      </c>
      <c r="J2213">
        <v>1397113140</v>
      </c>
      <c r="K2213" s="12">
        <f t="shared" si="239"/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9">
        <f t="shared" si="240"/>
        <v>195.6</v>
      </c>
      <c r="R2213" s="11">
        <f t="shared" si="241"/>
        <v>40.75</v>
      </c>
      <c r="S2213" t="s">
        <v>8327</v>
      </c>
      <c r="T2213" t="s">
        <v>8332</v>
      </c>
      <c r="U2213">
        <f t="shared" si="242"/>
        <v>3</v>
      </c>
      <c r="V2213" t="str">
        <f t="shared" si="243"/>
        <v>Mar</v>
      </c>
      <c r="W2213">
        <f t="shared" si="244"/>
        <v>2014</v>
      </c>
    </row>
    <row r="2214" spans="1:23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4">
        <f t="shared" si="238"/>
        <v>41582.041666666664</v>
      </c>
      <c r="J2214">
        <v>1383526800</v>
      </c>
      <c r="K2214" s="12">
        <f t="shared" si="239"/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9">
        <f t="shared" si="240"/>
        <v>114.38333333333333</v>
      </c>
      <c r="R2214" s="11">
        <f t="shared" si="241"/>
        <v>55.796747967479675</v>
      </c>
      <c r="S2214" t="s">
        <v>8327</v>
      </c>
      <c r="T2214" t="s">
        <v>8332</v>
      </c>
      <c r="U2214">
        <f t="shared" si="242"/>
        <v>10</v>
      </c>
      <c r="V2214" t="str">
        <f t="shared" si="243"/>
        <v>Oct</v>
      </c>
      <c r="W2214">
        <f t="shared" si="244"/>
        <v>2013</v>
      </c>
    </row>
    <row r="2215" spans="1:23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4">
        <f t="shared" si="238"/>
        <v>42139.826145833329</v>
      </c>
      <c r="J2215">
        <v>1431719379</v>
      </c>
      <c r="K2215" s="12">
        <f t="shared" si="239"/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9">
        <f t="shared" si="240"/>
        <v>200</v>
      </c>
      <c r="R2215" s="11">
        <f t="shared" si="241"/>
        <v>10</v>
      </c>
      <c r="S2215" t="s">
        <v>8327</v>
      </c>
      <c r="T2215" t="s">
        <v>8332</v>
      </c>
      <c r="U2215">
        <f t="shared" si="242"/>
        <v>4</v>
      </c>
      <c r="V2215" t="str">
        <f t="shared" si="243"/>
        <v>Apr</v>
      </c>
      <c r="W2215">
        <f t="shared" si="244"/>
        <v>2015</v>
      </c>
    </row>
    <row r="2216" spans="1:23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4">
        <f t="shared" si="238"/>
        <v>41676.792222222226</v>
      </c>
      <c r="J2216">
        <v>1391713248</v>
      </c>
      <c r="K2216" s="12">
        <f t="shared" si="239"/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9">
        <f t="shared" si="240"/>
        <v>292.50166666666667</v>
      </c>
      <c r="R2216" s="11">
        <f t="shared" si="241"/>
        <v>73.125416666666666</v>
      </c>
      <c r="S2216" t="s">
        <v>8327</v>
      </c>
      <c r="T2216" t="s">
        <v>8332</v>
      </c>
      <c r="U2216">
        <f t="shared" si="242"/>
        <v>1</v>
      </c>
      <c r="V2216" t="str">
        <f t="shared" si="243"/>
        <v>Jan</v>
      </c>
      <c r="W2216">
        <f t="shared" si="244"/>
        <v>2014</v>
      </c>
    </row>
    <row r="2217" spans="1:23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4">
        <f t="shared" si="238"/>
        <v>40981.290972222225</v>
      </c>
      <c r="J2217">
        <v>1331621940</v>
      </c>
      <c r="K2217" s="12">
        <f t="shared" si="239"/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9">
        <f t="shared" si="240"/>
        <v>156.36363636363637</v>
      </c>
      <c r="R2217" s="11">
        <f t="shared" si="241"/>
        <v>26.060606060606062</v>
      </c>
      <c r="S2217" t="s">
        <v>8327</v>
      </c>
      <c r="T2217" t="s">
        <v>8332</v>
      </c>
      <c r="U2217">
        <f t="shared" si="242"/>
        <v>2</v>
      </c>
      <c r="V2217" t="str">
        <f t="shared" si="243"/>
        <v>Feb</v>
      </c>
      <c r="W2217">
        <f t="shared" si="244"/>
        <v>2012</v>
      </c>
    </row>
    <row r="2218" spans="1:23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4">
        <f t="shared" si="238"/>
        <v>42208.751678240747</v>
      </c>
      <c r="J2218">
        <v>1437674545</v>
      </c>
      <c r="K2218" s="12">
        <f t="shared" si="239"/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9">
        <f t="shared" si="240"/>
        <v>105.66666666666666</v>
      </c>
      <c r="R2218" s="11">
        <f t="shared" si="241"/>
        <v>22.642857142857142</v>
      </c>
      <c r="S2218" t="s">
        <v>8327</v>
      </c>
      <c r="T2218" t="s">
        <v>8332</v>
      </c>
      <c r="U2218">
        <f t="shared" si="242"/>
        <v>7</v>
      </c>
      <c r="V2218" t="str">
        <f t="shared" si="243"/>
        <v>Jul</v>
      </c>
      <c r="W2218">
        <f t="shared" si="244"/>
        <v>2015</v>
      </c>
    </row>
    <row r="2219" spans="1:23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4">
        <f t="shared" si="238"/>
        <v>42310.333333333328</v>
      </c>
      <c r="J2219">
        <v>1446451200</v>
      </c>
      <c r="K2219" s="12">
        <f t="shared" si="239"/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9">
        <f t="shared" si="240"/>
        <v>101.19047619047619</v>
      </c>
      <c r="R2219" s="11">
        <f t="shared" si="241"/>
        <v>47.222222222222221</v>
      </c>
      <c r="S2219" t="s">
        <v>8327</v>
      </c>
      <c r="T2219" t="s">
        <v>8332</v>
      </c>
      <c r="U2219">
        <f t="shared" si="242"/>
        <v>10</v>
      </c>
      <c r="V2219" t="str">
        <f t="shared" si="243"/>
        <v>Oct</v>
      </c>
      <c r="W2219">
        <f t="shared" si="244"/>
        <v>2015</v>
      </c>
    </row>
    <row r="2220" spans="1:23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4">
        <f t="shared" si="238"/>
        <v>41150</v>
      </c>
      <c r="J2220">
        <v>1346198400</v>
      </c>
      <c r="K2220" s="12">
        <f t="shared" si="239"/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9">
        <f t="shared" si="240"/>
        <v>122.833</v>
      </c>
      <c r="R2220" s="11">
        <f t="shared" si="241"/>
        <v>32.324473684210524</v>
      </c>
      <c r="S2220" t="s">
        <v>8327</v>
      </c>
      <c r="T2220" t="s">
        <v>8332</v>
      </c>
      <c r="U2220">
        <f t="shared" si="242"/>
        <v>8</v>
      </c>
      <c r="V2220" t="str">
        <f t="shared" si="243"/>
        <v>Aug</v>
      </c>
      <c r="W2220">
        <f t="shared" si="244"/>
        <v>2012</v>
      </c>
    </row>
    <row r="2221" spans="1:23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4">
        <f t="shared" si="238"/>
        <v>42235.718888888892</v>
      </c>
      <c r="J2221">
        <v>1440004512</v>
      </c>
      <c r="K2221" s="12">
        <f t="shared" si="239"/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9">
        <f t="shared" si="240"/>
        <v>101.49999999999999</v>
      </c>
      <c r="R2221" s="11">
        <f t="shared" si="241"/>
        <v>53.421052631578945</v>
      </c>
      <c r="S2221" t="s">
        <v>8327</v>
      </c>
      <c r="T2221" t="s">
        <v>8332</v>
      </c>
      <c r="U2221">
        <f t="shared" si="242"/>
        <v>7</v>
      </c>
      <c r="V2221" t="str">
        <f t="shared" si="243"/>
        <v>Jul</v>
      </c>
      <c r="W2221">
        <f t="shared" si="244"/>
        <v>2015</v>
      </c>
    </row>
    <row r="2222" spans="1:23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4">
        <f t="shared" si="238"/>
        <v>41482.060601851852</v>
      </c>
      <c r="J2222">
        <v>1374888436</v>
      </c>
      <c r="K2222" s="12">
        <f t="shared" si="239"/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9">
        <f t="shared" si="240"/>
        <v>101.14285714285714</v>
      </c>
      <c r="R2222" s="11">
        <f t="shared" si="241"/>
        <v>51.304347826086953</v>
      </c>
      <c r="S2222" t="s">
        <v>8327</v>
      </c>
      <c r="T2222" t="s">
        <v>8332</v>
      </c>
      <c r="U2222">
        <f t="shared" si="242"/>
        <v>6</v>
      </c>
      <c r="V2222" t="str">
        <f t="shared" si="243"/>
        <v>Jun</v>
      </c>
      <c r="W2222">
        <f t="shared" si="244"/>
        <v>2013</v>
      </c>
    </row>
    <row r="2223" spans="1:23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4">
        <f t="shared" si="238"/>
        <v>42483</v>
      </c>
      <c r="J2223">
        <v>1461369600</v>
      </c>
      <c r="K2223" s="12">
        <f t="shared" si="239"/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9">
        <f t="shared" si="240"/>
        <v>108.11999999999999</v>
      </c>
      <c r="R2223" s="11">
        <f t="shared" si="241"/>
        <v>37.197247706422019</v>
      </c>
      <c r="S2223" t="s">
        <v>8335</v>
      </c>
      <c r="T2223" t="s">
        <v>8353</v>
      </c>
      <c r="U2223">
        <f t="shared" si="242"/>
        <v>3</v>
      </c>
      <c r="V2223" t="str">
        <f t="shared" si="243"/>
        <v>Mar</v>
      </c>
      <c r="W2223">
        <f t="shared" si="244"/>
        <v>2016</v>
      </c>
    </row>
    <row r="2224" spans="1:23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4">
        <f t="shared" si="238"/>
        <v>40936.787581018521</v>
      </c>
      <c r="J2224">
        <v>1327776847</v>
      </c>
      <c r="K2224" s="12">
        <f t="shared" si="239"/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9">
        <f t="shared" si="240"/>
        <v>162.6</v>
      </c>
      <c r="R2224" s="11">
        <f t="shared" si="241"/>
        <v>27.1</v>
      </c>
      <c r="S2224" t="s">
        <v>8335</v>
      </c>
      <c r="T2224" t="s">
        <v>8353</v>
      </c>
      <c r="U2224">
        <f t="shared" si="242"/>
        <v>12</v>
      </c>
      <c r="V2224" t="str">
        <f t="shared" si="243"/>
        <v>Dec</v>
      </c>
      <c r="W2224">
        <f t="shared" si="244"/>
        <v>2011</v>
      </c>
    </row>
    <row r="2225" spans="1:23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4">
        <f t="shared" si="238"/>
        <v>42182.640833333338</v>
      </c>
      <c r="J2225">
        <v>1435418568</v>
      </c>
      <c r="K2225" s="12">
        <f t="shared" si="239"/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9">
        <f t="shared" si="240"/>
        <v>105.80000000000001</v>
      </c>
      <c r="R2225" s="11">
        <f t="shared" si="241"/>
        <v>206.31</v>
      </c>
      <c r="S2225" t="s">
        <v>8335</v>
      </c>
      <c r="T2225" t="s">
        <v>8353</v>
      </c>
      <c r="U2225">
        <f t="shared" si="242"/>
        <v>5</v>
      </c>
      <c r="V2225" t="str">
        <f t="shared" si="243"/>
        <v>May</v>
      </c>
      <c r="W2225">
        <f t="shared" si="244"/>
        <v>2015</v>
      </c>
    </row>
    <row r="2226" spans="1:23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4">
        <f t="shared" si="238"/>
        <v>42672.791666666672</v>
      </c>
      <c r="J2226">
        <v>1477767600</v>
      </c>
      <c r="K2226" s="12">
        <f t="shared" si="239"/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9">
        <f t="shared" si="240"/>
        <v>243.15000000000003</v>
      </c>
      <c r="R2226" s="11">
        <f t="shared" si="241"/>
        <v>82.145270270270274</v>
      </c>
      <c r="S2226" t="s">
        <v>8335</v>
      </c>
      <c r="T2226" t="s">
        <v>8353</v>
      </c>
      <c r="U2226">
        <f t="shared" si="242"/>
        <v>10</v>
      </c>
      <c r="V2226" t="str">
        <f t="shared" si="243"/>
        <v>Oct</v>
      </c>
      <c r="W2226">
        <f t="shared" si="244"/>
        <v>2016</v>
      </c>
    </row>
    <row r="2227" spans="1:23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4">
        <f t="shared" si="238"/>
        <v>41903.79184027778</v>
      </c>
      <c r="J2227">
        <v>1411326015</v>
      </c>
      <c r="K2227" s="12">
        <f t="shared" si="239"/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9">
        <f t="shared" si="240"/>
        <v>944.83338095238094</v>
      </c>
      <c r="R2227" s="11">
        <f t="shared" si="241"/>
        <v>164.79651993355483</v>
      </c>
      <c r="S2227" t="s">
        <v>8335</v>
      </c>
      <c r="T2227" t="s">
        <v>8353</v>
      </c>
      <c r="U2227">
        <f t="shared" si="242"/>
        <v>8</v>
      </c>
      <c r="V2227" t="str">
        <f t="shared" si="243"/>
        <v>Aug</v>
      </c>
      <c r="W2227">
        <f t="shared" si="244"/>
        <v>2014</v>
      </c>
    </row>
    <row r="2228" spans="1:23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4">
        <f t="shared" si="238"/>
        <v>42412.207638888889</v>
      </c>
      <c r="J2228">
        <v>1455253140</v>
      </c>
      <c r="K2228" s="12">
        <f t="shared" si="239"/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9">
        <f t="shared" si="240"/>
        <v>108.46283333333334</v>
      </c>
      <c r="R2228" s="11">
        <f t="shared" si="241"/>
        <v>60.820280373831778</v>
      </c>
      <c r="S2228" t="s">
        <v>8335</v>
      </c>
      <c r="T2228" t="s">
        <v>8353</v>
      </c>
      <c r="U2228">
        <f t="shared" si="242"/>
        <v>1</v>
      </c>
      <c r="V2228" t="str">
        <f t="shared" si="243"/>
        <v>Jan</v>
      </c>
      <c r="W2228">
        <f t="shared" si="244"/>
        <v>2016</v>
      </c>
    </row>
    <row r="2229" spans="1:23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4">
        <f t="shared" si="238"/>
        <v>41591.849016203705</v>
      </c>
      <c r="J2229">
        <v>1384374155</v>
      </c>
      <c r="K2229" s="12">
        <f t="shared" si="239"/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9">
        <f t="shared" si="240"/>
        <v>157.37692307692308</v>
      </c>
      <c r="R2229" s="11">
        <f t="shared" si="241"/>
        <v>67.970099667774093</v>
      </c>
      <c r="S2229" t="s">
        <v>8335</v>
      </c>
      <c r="T2229" t="s">
        <v>8353</v>
      </c>
      <c r="U2229">
        <f t="shared" si="242"/>
        <v>10</v>
      </c>
      <c r="V2229" t="str">
        <f t="shared" si="243"/>
        <v>Oct</v>
      </c>
      <c r="W2229">
        <f t="shared" si="244"/>
        <v>2013</v>
      </c>
    </row>
    <row r="2230" spans="1:23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4">
        <f t="shared" si="238"/>
        <v>42232.278194444443</v>
      </c>
      <c r="J2230">
        <v>1439707236</v>
      </c>
      <c r="K2230" s="12">
        <f t="shared" si="239"/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9">
        <f t="shared" si="240"/>
        <v>1174.49</v>
      </c>
      <c r="R2230" s="11">
        <f t="shared" si="241"/>
        <v>81.561805555555551</v>
      </c>
      <c r="S2230" t="s">
        <v>8335</v>
      </c>
      <c r="T2230" t="s">
        <v>8353</v>
      </c>
      <c r="U2230">
        <f t="shared" si="242"/>
        <v>7</v>
      </c>
      <c r="V2230" t="str">
        <f t="shared" si="243"/>
        <v>Jul</v>
      </c>
      <c r="W2230">
        <f t="shared" si="244"/>
        <v>2015</v>
      </c>
    </row>
    <row r="2231" spans="1:23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4">
        <f t="shared" si="238"/>
        <v>41520.166666666664</v>
      </c>
      <c r="J2231">
        <v>1378180800</v>
      </c>
      <c r="K2231" s="12">
        <f t="shared" si="239"/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9">
        <f t="shared" si="240"/>
        <v>171.04755366949576</v>
      </c>
      <c r="R2231" s="11">
        <f t="shared" si="241"/>
        <v>25.42547309833024</v>
      </c>
      <c r="S2231" t="s">
        <v>8335</v>
      </c>
      <c r="T2231" t="s">
        <v>8353</v>
      </c>
      <c r="U2231">
        <f t="shared" si="242"/>
        <v>7</v>
      </c>
      <c r="V2231" t="str">
        <f t="shared" si="243"/>
        <v>Jul</v>
      </c>
      <c r="W2231">
        <f t="shared" si="244"/>
        <v>2013</v>
      </c>
    </row>
    <row r="2232" spans="1:23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4">
        <f t="shared" si="238"/>
        <v>41754.881099537037</v>
      </c>
      <c r="J2232">
        <v>1398460127</v>
      </c>
      <c r="K2232" s="12">
        <f t="shared" si="239"/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9">
        <f t="shared" si="240"/>
        <v>125.95294117647057</v>
      </c>
      <c r="R2232" s="11">
        <f t="shared" si="241"/>
        <v>21.497991967871485</v>
      </c>
      <c r="S2232" t="s">
        <v>8335</v>
      </c>
      <c r="T2232" t="s">
        <v>8353</v>
      </c>
      <c r="U2232">
        <f t="shared" si="242"/>
        <v>3</v>
      </c>
      <c r="V2232" t="str">
        <f t="shared" si="243"/>
        <v>Mar</v>
      </c>
      <c r="W2232">
        <f t="shared" si="244"/>
        <v>2014</v>
      </c>
    </row>
    <row r="2233" spans="1:23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4">
        <f t="shared" si="238"/>
        <v>41450.208333333336</v>
      </c>
      <c r="J2233">
        <v>1372136400</v>
      </c>
      <c r="K2233" s="12">
        <f t="shared" si="239"/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9">
        <f t="shared" si="240"/>
        <v>1212.1296000000002</v>
      </c>
      <c r="R2233" s="11">
        <f t="shared" si="241"/>
        <v>27.226630727762803</v>
      </c>
      <c r="S2233" t="s">
        <v>8335</v>
      </c>
      <c r="T2233" t="s">
        <v>8353</v>
      </c>
      <c r="U2233">
        <f t="shared" si="242"/>
        <v>5</v>
      </c>
      <c r="V2233" t="str">
        <f t="shared" si="243"/>
        <v>May</v>
      </c>
      <c r="W2233">
        <f t="shared" si="244"/>
        <v>2013</v>
      </c>
    </row>
    <row r="2234" spans="1:23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4">
        <f t="shared" si="238"/>
        <v>41839.125</v>
      </c>
      <c r="J2234">
        <v>1405738800</v>
      </c>
      <c r="K2234" s="12">
        <f t="shared" si="239"/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9">
        <f t="shared" si="240"/>
        <v>495.8</v>
      </c>
      <c r="R2234" s="11">
        <f t="shared" si="241"/>
        <v>25.091093117408906</v>
      </c>
      <c r="S2234" t="s">
        <v>8335</v>
      </c>
      <c r="T2234" t="s">
        <v>8353</v>
      </c>
      <c r="U2234">
        <f t="shared" si="242"/>
        <v>6</v>
      </c>
      <c r="V2234" t="str">
        <f t="shared" si="243"/>
        <v>Jun</v>
      </c>
      <c r="W2234">
        <f t="shared" si="244"/>
        <v>2014</v>
      </c>
    </row>
    <row r="2235" spans="1:23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4">
        <f t="shared" si="238"/>
        <v>42352</v>
      </c>
      <c r="J2235">
        <v>1450051200</v>
      </c>
      <c r="K2235" s="12">
        <f t="shared" si="239"/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9">
        <f t="shared" si="240"/>
        <v>332.03999999999996</v>
      </c>
      <c r="R2235" s="11">
        <f t="shared" si="241"/>
        <v>21.230179028132991</v>
      </c>
      <c r="S2235" t="s">
        <v>8335</v>
      </c>
      <c r="T2235" t="s">
        <v>8353</v>
      </c>
      <c r="U2235">
        <f t="shared" si="242"/>
        <v>11</v>
      </c>
      <c r="V2235" t="str">
        <f t="shared" si="243"/>
        <v>Nov</v>
      </c>
      <c r="W2235">
        <f t="shared" si="244"/>
        <v>2015</v>
      </c>
    </row>
    <row r="2236" spans="1:23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4">
        <f t="shared" si="238"/>
        <v>42740.824618055558</v>
      </c>
      <c r="J2236">
        <v>1483645647</v>
      </c>
      <c r="K2236" s="12">
        <f t="shared" si="239"/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9">
        <f t="shared" si="240"/>
        <v>1165</v>
      </c>
      <c r="R2236" s="11">
        <f t="shared" si="241"/>
        <v>41.607142857142854</v>
      </c>
      <c r="S2236" t="s">
        <v>8335</v>
      </c>
      <c r="T2236" t="s">
        <v>8353</v>
      </c>
      <c r="U2236">
        <f t="shared" si="242"/>
        <v>12</v>
      </c>
      <c r="V2236" t="str">
        <f t="shared" si="243"/>
        <v>Dec</v>
      </c>
      <c r="W2236">
        <f t="shared" si="244"/>
        <v>2016</v>
      </c>
    </row>
    <row r="2237" spans="1:23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4">
        <f t="shared" si="238"/>
        <v>42091.980451388896</v>
      </c>
      <c r="J2237">
        <v>1427585511</v>
      </c>
      <c r="K2237" s="12">
        <f t="shared" si="239"/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9">
        <f t="shared" si="240"/>
        <v>153.3153846153846</v>
      </c>
      <c r="R2237" s="11">
        <f t="shared" si="241"/>
        <v>135.58503401360545</v>
      </c>
      <c r="S2237" t="s">
        <v>8335</v>
      </c>
      <c r="T2237" t="s">
        <v>8353</v>
      </c>
      <c r="U2237">
        <f t="shared" si="242"/>
        <v>2</v>
      </c>
      <c r="V2237" t="str">
        <f t="shared" si="243"/>
        <v>Feb</v>
      </c>
      <c r="W2237">
        <f t="shared" si="244"/>
        <v>2015</v>
      </c>
    </row>
    <row r="2238" spans="1:23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4">
        <f t="shared" si="238"/>
        <v>42401.617164351846</v>
      </c>
      <c r="J2238">
        <v>1454338123</v>
      </c>
      <c r="K2238" s="12">
        <f t="shared" si="239"/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9">
        <f t="shared" si="240"/>
        <v>537.10714285714289</v>
      </c>
      <c r="R2238" s="11">
        <f t="shared" si="241"/>
        <v>22.116176470588236</v>
      </c>
      <c r="S2238" t="s">
        <v>8335</v>
      </c>
      <c r="T2238" t="s">
        <v>8353</v>
      </c>
      <c r="U2238">
        <f t="shared" si="242"/>
        <v>1</v>
      </c>
      <c r="V2238" t="str">
        <f t="shared" si="243"/>
        <v>Jan</v>
      </c>
      <c r="W2238">
        <f t="shared" si="244"/>
        <v>2016</v>
      </c>
    </row>
    <row r="2239" spans="1:23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4">
        <f t="shared" si="238"/>
        <v>41955.332638888889</v>
      </c>
      <c r="J2239">
        <v>1415779140</v>
      </c>
      <c r="K2239" s="12">
        <f t="shared" si="239"/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9">
        <f t="shared" si="240"/>
        <v>352.92777777777775</v>
      </c>
      <c r="R2239" s="11">
        <f t="shared" si="241"/>
        <v>64.625635808748726</v>
      </c>
      <c r="S2239" t="s">
        <v>8335</v>
      </c>
      <c r="T2239" t="s">
        <v>8353</v>
      </c>
      <c r="U2239">
        <f t="shared" si="242"/>
        <v>10</v>
      </c>
      <c r="V2239" t="str">
        <f t="shared" si="243"/>
        <v>Oct</v>
      </c>
      <c r="W2239">
        <f t="shared" si="244"/>
        <v>2014</v>
      </c>
    </row>
    <row r="2240" spans="1:23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4">
        <f t="shared" si="238"/>
        <v>42804.621712962966</v>
      </c>
      <c r="J2240">
        <v>1489157716</v>
      </c>
      <c r="K2240" s="12">
        <f t="shared" si="239"/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9">
        <f t="shared" si="240"/>
        <v>137.4</v>
      </c>
      <c r="R2240" s="11">
        <f t="shared" si="241"/>
        <v>69.569620253164558</v>
      </c>
      <c r="S2240" t="s">
        <v>8335</v>
      </c>
      <c r="T2240" t="s">
        <v>8353</v>
      </c>
      <c r="U2240">
        <f t="shared" si="242"/>
        <v>2</v>
      </c>
      <c r="V2240" t="str">
        <f t="shared" si="243"/>
        <v>Feb</v>
      </c>
      <c r="W2240">
        <f t="shared" si="244"/>
        <v>2017</v>
      </c>
    </row>
    <row r="2241" spans="1:23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4">
        <f t="shared" si="238"/>
        <v>41609.168055555558</v>
      </c>
      <c r="J2241">
        <v>1385870520</v>
      </c>
      <c r="K2241" s="12">
        <f t="shared" si="239"/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9">
        <f t="shared" si="240"/>
        <v>128.02668</v>
      </c>
      <c r="R2241" s="11">
        <f t="shared" si="241"/>
        <v>75.133028169014082</v>
      </c>
      <c r="S2241" t="s">
        <v>8335</v>
      </c>
      <c r="T2241" t="s">
        <v>8353</v>
      </c>
      <c r="U2241">
        <f t="shared" si="242"/>
        <v>10</v>
      </c>
      <c r="V2241" t="str">
        <f t="shared" si="243"/>
        <v>Oct</v>
      </c>
      <c r="W2241">
        <f t="shared" si="244"/>
        <v>2013</v>
      </c>
    </row>
    <row r="2242" spans="1:23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4">
        <f t="shared" si="238"/>
        <v>42482.825740740736</v>
      </c>
      <c r="J2242">
        <v>1461354544</v>
      </c>
      <c r="K2242" s="12">
        <f t="shared" si="239"/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9">
        <f t="shared" si="240"/>
        <v>270.68</v>
      </c>
      <c r="R2242" s="11">
        <f t="shared" si="241"/>
        <v>140.97916666666666</v>
      </c>
      <c r="S2242" t="s">
        <v>8335</v>
      </c>
      <c r="T2242" t="s">
        <v>8353</v>
      </c>
      <c r="U2242">
        <f t="shared" si="242"/>
        <v>3</v>
      </c>
      <c r="V2242" t="str">
        <f t="shared" si="243"/>
        <v>Mar</v>
      </c>
      <c r="W2242">
        <f t="shared" si="244"/>
        <v>2016</v>
      </c>
    </row>
    <row r="2243" spans="1:23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4">
        <f t="shared" ref="I2243:I2306" si="245">(((J2243/60)/60)/24)+DATE(1970,1,1)</f>
        <v>42796.827546296292</v>
      </c>
      <c r="J2243">
        <v>1488484300</v>
      </c>
      <c r="K2243" s="12">
        <f t="shared" ref="K2243:K2306" si="246">(((L2243/60)/60)/24)+DATE(1970,1,1)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9">
        <f t="shared" ref="Q2243:Q2306" si="247">(E2243/D2243)*100</f>
        <v>806.4</v>
      </c>
      <c r="R2243" s="11">
        <f t="shared" ref="R2243:R2306" si="248">E2243/N2243</f>
        <v>49.472392638036808</v>
      </c>
      <c r="S2243" t="s">
        <v>8335</v>
      </c>
      <c r="T2243" t="s">
        <v>8353</v>
      </c>
      <c r="U2243">
        <f t="shared" ref="U2243:U2306" si="249">MONTH(K2243)</f>
        <v>1</v>
      </c>
      <c r="V2243" t="str">
        <f t="shared" ref="V2243:V2306" si="250">TEXT(U2243*29, "mmm")</f>
        <v>Jan</v>
      </c>
      <c r="W2243">
        <f t="shared" ref="W2243:W2306" si="251">YEAR(K2243)</f>
        <v>2017</v>
      </c>
    </row>
    <row r="2244" spans="1:23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4">
        <f t="shared" si="245"/>
        <v>41605.126388888886</v>
      </c>
      <c r="J2244">
        <v>1385521320</v>
      </c>
      <c r="K2244" s="12">
        <f t="shared" si="246"/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9">
        <f t="shared" si="247"/>
        <v>1360.0976000000001</v>
      </c>
      <c r="R2244" s="11">
        <f t="shared" si="248"/>
        <v>53.865251485148519</v>
      </c>
      <c r="S2244" t="s">
        <v>8335</v>
      </c>
      <c r="T2244" t="s">
        <v>8353</v>
      </c>
      <c r="U2244">
        <f t="shared" si="249"/>
        <v>10</v>
      </c>
      <c r="V2244" t="str">
        <f t="shared" si="250"/>
        <v>Oct</v>
      </c>
      <c r="W2244">
        <f t="shared" si="251"/>
        <v>2013</v>
      </c>
    </row>
    <row r="2245" spans="1:23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4">
        <f t="shared" si="245"/>
        <v>42807.125</v>
      </c>
      <c r="J2245">
        <v>1489374000</v>
      </c>
      <c r="K2245" s="12">
        <f t="shared" si="246"/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9">
        <f t="shared" si="247"/>
        <v>930250</v>
      </c>
      <c r="R2245" s="11">
        <f t="shared" si="248"/>
        <v>4.5712530712530715</v>
      </c>
      <c r="S2245" t="s">
        <v>8335</v>
      </c>
      <c r="T2245" t="s">
        <v>8353</v>
      </c>
      <c r="U2245">
        <f t="shared" si="249"/>
        <v>3</v>
      </c>
      <c r="V2245" t="str">
        <f t="shared" si="250"/>
        <v>Mar</v>
      </c>
      <c r="W2245">
        <f t="shared" si="251"/>
        <v>2017</v>
      </c>
    </row>
    <row r="2246" spans="1:23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4">
        <f t="shared" si="245"/>
        <v>42659.854166666672</v>
      </c>
      <c r="J2246">
        <v>1476649800</v>
      </c>
      <c r="K2246" s="12">
        <f t="shared" si="246"/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9">
        <f t="shared" si="247"/>
        <v>377.02</v>
      </c>
      <c r="R2246" s="11">
        <f t="shared" si="248"/>
        <v>65.00344827586207</v>
      </c>
      <c r="S2246" t="s">
        <v>8335</v>
      </c>
      <c r="T2246" t="s">
        <v>8353</v>
      </c>
      <c r="U2246">
        <f t="shared" si="249"/>
        <v>10</v>
      </c>
      <c r="V2246" t="str">
        <f t="shared" si="250"/>
        <v>Oct</v>
      </c>
      <c r="W2246">
        <f t="shared" si="251"/>
        <v>2016</v>
      </c>
    </row>
    <row r="2247" spans="1:23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4">
        <f t="shared" si="245"/>
        <v>41691.75</v>
      </c>
      <c r="J2247">
        <v>1393005600</v>
      </c>
      <c r="K2247" s="12">
        <f t="shared" si="246"/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9">
        <f t="shared" si="247"/>
        <v>2647.0250000000001</v>
      </c>
      <c r="R2247" s="11">
        <f t="shared" si="248"/>
        <v>53.475252525252522</v>
      </c>
      <c r="S2247" t="s">
        <v>8335</v>
      </c>
      <c r="T2247" t="s">
        <v>8353</v>
      </c>
      <c r="U2247">
        <f t="shared" si="249"/>
        <v>1</v>
      </c>
      <c r="V2247" t="str">
        <f t="shared" si="250"/>
        <v>Jan</v>
      </c>
      <c r="W2247">
        <f t="shared" si="251"/>
        <v>2014</v>
      </c>
    </row>
    <row r="2248" spans="1:23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4">
        <f t="shared" si="245"/>
        <v>42251.79178240741</v>
      </c>
      <c r="J2248">
        <v>1441393210</v>
      </c>
      <c r="K2248" s="12">
        <f t="shared" si="246"/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9">
        <f t="shared" si="247"/>
        <v>100.12</v>
      </c>
      <c r="R2248" s="11">
        <f t="shared" si="248"/>
        <v>43.912280701754383</v>
      </c>
      <c r="S2248" t="s">
        <v>8335</v>
      </c>
      <c r="T2248" t="s">
        <v>8353</v>
      </c>
      <c r="U2248">
        <f t="shared" si="249"/>
        <v>8</v>
      </c>
      <c r="V2248" t="str">
        <f t="shared" si="250"/>
        <v>Aug</v>
      </c>
      <c r="W2248">
        <f t="shared" si="251"/>
        <v>2015</v>
      </c>
    </row>
    <row r="2249" spans="1:23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4">
        <f t="shared" si="245"/>
        <v>42214.666261574079</v>
      </c>
      <c r="J2249">
        <v>1438185565</v>
      </c>
      <c r="K2249" s="12">
        <f t="shared" si="246"/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9">
        <f t="shared" si="247"/>
        <v>104.45405405405405</v>
      </c>
      <c r="R2249" s="11">
        <f t="shared" si="248"/>
        <v>50.852631578947367</v>
      </c>
      <c r="S2249" t="s">
        <v>8335</v>
      </c>
      <c r="T2249" t="s">
        <v>8353</v>
      </c>
      <c r="U2249">
        <f t="shared" si="249"/>
        <v>7</v>
      </c>
      <c r="V2249" t="str">
        <f t="shared" si="250"/>
        <v>Jul</v>
      </c>
      <c r="W2249">
        <f t="shared" si="251"/>
        <v>2015</v>
      </c>
    </row>
    <row r="2250" spans="1:23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4">
        <f t="shared" si="245"/>
        <v>42718.875902777778</v>
      </c>
      <c r="J2250">
        <v>1481749278</v>
      </c>
      <c r="K2250" s="12">
        <f t="shared" si="246"/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9">
        <f t="shared" si="247"/>
        <v>107.21428571428571</v>
      </c>
      <c r="R2250" s="11">
        <f t="shared" si="248"/>
        <v>58.6328125</v>
      </c>
      <c r="S2250" t="s">
        <v>8335</v>
      </c>
      <c r="T2250" t="s">
        <v>8353</v>
      </c>
      <c r="U2250">
        <f t="shared" si="249"/>
        <v>11</v>
      </c>
      <c r="V2250" t="str">
        <f t="shared" si="250"/>
        <v>Nov</v>
      </c>
      <c r="W2250">
        <f t="shared" si="251"/>
        <v>2016</v>
      </c>
    </row>
    <row r="2251" spans="1:23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4">
        <f t="shared" si="245"/>
        <v>41366.661631944444</v>
      </c>
      <c r="J2251">
        <v>1364917965</v>
      </c>
      <c r="K2251" s="12">
        <f t="shared" si="246"/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9">
        <f t="shared" si="247"/>
        <v>168.77142857142857</v>
      </c>
      <c r="R2251" s="11">
        <f t="shared" si="248"/>
        <v>32.81666666666667</v>
      </c>
      <c r="S2251" t="s">
        <v>8335</v>
      </c>
      <c r="T2251" t="s">
        <v>8353</v>
      </c>
      <c r="U2251">
        <f t="shared" si="249"/>
        <v>3</v>
      </c>
      <c r="V2251" t="str">
        <f t="shared" si="250"/>
        <v>Mar</v>
      </c>
      <c r="W2251">
        <f t="shared" si="251"/>
        <v>2013</v>
      </c>
    </row>
    <row r="2252" spans="1:23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4">
        <f t="shared" si="245"/>
        <v>42707.0471412037</v>
      </c>
      <c r="J2252">
        <v>1480727273</v>
      </c>
      <c r="K2252" s="12">
        <f t="shared" si="246"/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9">
        <f t="shared" si="247"/>
        <v>975.11200000000008</v>
      </c>
      <c r="R2252" s="11">
        <f t="shared" si="248"/>
        <v>426.93169877408059</v>
      </c>
      <c r="S2252" t="s">
        <v>8335</v>
      </c>
      <c r="T2252" t="s">
        <v>8353</v>
      </c>
      <c r="U2252">
        <f t="shared" si="249"/>
        <v>11</v>
      </c>
      <c r="V2252" t="str">
        <f t="shared" si="250"/>
        <v>Nov</v>
      </c>
      <c r="W2252">
        <f t="shared" si="251"/>
        <v>2016</v>
      </c>
    </row>
    <row r="2253" spans="1:23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4">
        <f t="shared" si="245"/>
        <v>41867.34579861111</v>
      </c>
      <c r="J2253">
        <v>1408177077</v>
      </c>
      <c r="K2253" s="12">
        <f t="shared" si="246"/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9">
        <f t="shared" si="247"/>
        <v>134.44929411764704</v>
      </c>
      <c r="R2253" s="11">
        <f t="shared" si="248"/>
        <v>23.808729166666669</v>
      </c>
      <c r="S2253" t="s">
        <v>8335</v>
      </c>
      <c r="T2253" t="s">
        <v>8353</v>
      </c>
      <c r="U2253">
        <f t="shared" si="249"/>
        <v>7</v>
      </c>
      <c r="V2253" t="str">
        <f t="shared" si="250"/>
        <v>Jul</v>
      </c>
      <c r="W2253">
        <f t="shared" si="251"/>
        <v>2014</v>
      </c>
    </row>
    <row r="2254" spans="1:23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4">
        <f t="shared" si="245"/>
        <v>42588.327986111108</v>
      </c>
      <c r="J2254">
        <v>1470469938</v>
      </c>
      <c r="K2254" s="12">
        <f t="shared" si="246"/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9">
        <f t="shared" si="247"/>
        <v>272.27777777777777</v>
      </c>
      <c r="R2254" s="11">
        <f t="shared" si="248"/>
        <v>98.413654618473899</v>
      </c>
      <c r="S2254" t="s">
        <v>8335</v>
      </c>
      <c r="T2254" t="s">
        <v>8353</v>
      </c>
      <c r="U2254">
        <f t="shared" si="249"/>
        <v>7</v>
      </c>
      <c r="V2254" t="str">
        <f t="shared" si="250"/>
        <v>Jul</v>
      </c>
      <c r="W2254">
        <f t="shared" si="251"/>
        <v>2016</v>
      </c>
    </row>
    <row r="2255" spans="1:23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4">
        <f t="shared" si="245"/>
        <v>42326.672997685186</v>
      </c>
      <c r="J2255">
        <v>1447862947</v>
      </c>
      <c r="K2255" s="12">
        <f t="shared" si="246"/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9">
        <f t="shared" si="247"/>
        <v>112.6875</v>
      </c>
      <c r="R2255" s="11">
        <f t="shared" si="248"/>
        <v>107.32142857142857</v>
      </c>
      <c r="S2255" t="s">
        <v>8335</v>
      </c>
      <c r="T2255" t="s">
        <v>8353</v>
      </c>
      <c r="U2255">
        <f t="shared" si="249"/>
        <v>10</v>
      </c>
      <c r="V2255" t="str">
        <f t="shared" si="250"/>
        <v>Oct</v>
      </c>
      <c r="W2255">
        <f t="shared" si="251"/>
        <v>2015</v>
      </c>
    </row>
    <row r="2256" spans="1:23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4">
        <f t="shared" si="245"/>
        <v>42759.647777777776</v>
      </c>
      <c r="J2256">
        <v>1485271968</v>
      </c>
      <c r="K2256" s="12">
        <f t="shared" si="246"/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9">
        <f t="shared" si="247"/>
        <v>459.8</v>
      </c>
      <c r="R2256" s="11">
        <f t="shared" si="248"/>
        <v>11.67005076142132</v>
      </c>
      <c r="S2256" t="s">
        <v>8335</v>
      </c>
      <c r="T2256" t="s">
        <v>8353</v>
      </c>
      <c r="U2256">
        <f t="shared" si="249"/>
        <v>1</v>
      </c>
      <c r="V2256" t="str">
        <f t="shared" si="250"/>
        <v>Jan</v>
      </c>
      <c r="W2256">
        <f t="shared" si="251"/>
        <v>2017</v>
      </c>
    </row>
    <row r="2257" spans="1:23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4">
        <f t="shared" si="245"/>
        <v>42497.951979166668</v>
      </c>
      <c r="J2257">
        <v>1462661451</v>
      </c>
      <c r="K2257" s="12">
        <f t="shared" si="246"/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9">
        <f t="shared" si="247"/>
        <v>286.65822784810126</v>
      </c>
      <c r="R2257" s="11">
        <f t="shared" si="248"/>
        <v>41.782287822878232</v>
      </c>
      <c r="S2257" t="s">
        <v>8335</v>
      </c>
      <c r="T2257" t="s">
        <v>8353</v>
      </c>
      <c r="U2257">
        <f t="shared" si="249"/>
        <v>4</v>
      </c>
      <c r="V2257" t="str">
        <f t="shared" si="250"/>
        <v>Apr</v>
      </c>
      <c r="W2257">
        <f t="shared" si="251"/>
        <v>2016</v>
      </c>
    </row>
    <row r="2258" spans="1:23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4">
        <f t="shared" si="245"/>
        <v>42696.451921296291</v>
      </c>
      <c r="J2258">
        <v>1479811846</v>
      </c>
      <c r="K2258" s="12">
        <f t="shared" si="246"/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9">
        <f t="shared" si="247"/>
        <v>222.70833333333334</v>
      </c>
      <c r="R2258" s="11">
        <f t="shared" si="248"/>
        <v>21.38</v>
      </c>
      <c r="S2258" t="s">
        <v>8335</v>
      </c>
      <c r="T2258" t="s">
        <v>8353</v>
      </c>
      <c r="U2258">
        <f t="shared" si="249"/>
        <v>11</v>
      </c>
      <c r="V2258" t="str">
        <f t="shared" si="250"/>
        <v>Nov</v>
      </c>
      <c r="W2258">
        <f t="shared" si="251"/>
        <v>2016</v>
      </c>
    </row>
    <row r="2259" spans="1:23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4">
        <f t="shared" si="245"/>
        <v>42540.958333333328</v>
      </c>
      <c r="J2259">
        <v>1466377200</v>
      </c>
      <c r="K2259" s="12">
        <f t="shared" si="246"/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9">
        <f t="shared" si="247"/>
        <v>636.14</v>
      </c>
      <c r="R2259" s="11">
        <f t="shared" si="248"/>
        <v>94.103550295857985</v>
      </c>
      <c r="S2259" t="s">
        <v>8335</v>
      </c>
      <c r="T2259" t="s">
        <v>8353</v>
      </c>
      <c r="U2259">
        <f t="shared" si="249"/>
        <v>5</v>
      </c>
      <c r="V2259" t="str">
        <f t="shared" si="250"/>
        <v>May</v>
      </c>
      <c r="W2259">
        <f t="shared" si="251"/>
        <v>2016</v>
      </c>
    </row>
    <row r="2260" spans="1:23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4">
        <f t="shared" si="245"/>
        <v>42166.75100694444</v>
      </c>
      <c r="J2260">
        <v>1434045687</v>
      </c>
      <c r="K2260" s="12">
        <f t="shared" si="246"/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9">
        <f t="shared" si="247"/>
        <v>146.5</v>
      </c>
      <c r="R2260" s="11">
        <f t="shared" si="248"/>
        <v>15.721951219512196</v>
      </c>
      <c r="S2260" t="s">
        <v>8335</v>
      </c>
      <c r="T2260" t="s">
        <v>8353</v>
      </c>
      <c r="U2260">
        <f t="shared" si="249"/>
        <v>5</v>
      </c>
      <c r="V2260" t="str">
        <f t="shared" si="250"/>
        <v>May</v>
      </c>
      <c r="W2260">
        <f t="shared" si="251"/>
        <v>2015</v>
      </c>
    </row>
    <row r="2261" spans="1:23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4">
        <f t="shared" si="245"/>
        <v>42712.804814814815</v>
      </c>
      <c r="J2261">
        <v>1481224736</v>
      </c>
      <c r="K2261" s="12">
        <f t="shared" si="246"/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9">
        <f t="shared" si="247"/>
        <v>1867.1</v>
      </c>
      <c r="R2261" s="11">
        <f t="shared" si="248"/>
        <v>90.635922330097088</v>
      </c>
      <c r="S2261" t="s">
        <v>8335</v>
      </c>
      <c r="T2261" t="s">
        <v>8353</v>
      </c>
      <c r="U2261">
        <f t="shared" si="249"/>
        <v>11</v>
      </c>
      <c r="V2261" t="str">
        <f t="shared" si="250"/>
        <v>Nov</v>
      </c>
      <c r="W2261">
        <f t="shared" si="251"/>
        <v>2016</v>
      </c>
    </row>
    <row r="2262" spans="1:23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4">
        <f t="shared" si="245"/>
        <v>41724.975115740745</v>
      </c>
      <c r="J2262">
        <v>1395876250</v>
      </c>
      <c r="K2262" s="12">
        <f t="shared" si="246"/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9">
        <f t="shared" si="247"/>
        <v>326.92</v>
      </c>
      <c r="R2262" s="11">
        <f t="shared" si="248"/>
        <v>97.297619047619051</v>
      </c>
      <c r="S2262" t="s">
        <v>8335</v>
      </c>
      <c r="T2262" t="s">
        <v>8353</v>
      </c>
      <c r="U2262">
        <f t="shared" si="249"/>
        <v>2</v>
      </c>
      <c r="V2262" t="str">
        <f t="shared" si="250"/>
        <v>Feb</v>
      </c>
      <c r="W2262">
        <f t="shared" si="251"/>
        <v>2014</v>
      </c>
    </row>
    <row r="2263" spans="1:23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4">
        <f t="shared" si="245"/>
        <v>42780.724768518514</v>
      </c>
      <c r="J2263">
        <v>1487093020</v>
      </c>
      <c r="K2263" s="12">
        <f t="shared" si="246"/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9">
        <f t="shared" si="247"/>
        <v>779.5</v>
      </c>
      <c r="R2263" s="11">
        <f t="shared" si="248"/>
        <v>37.11904761904762</v>
      </c>
      <c r="S2263" t="s">
        <v>8335</v>
      </c>
      <c r="T2263" t="s">
        <v>8353</v>
      </c>
      <c r="U2263">
        <f t="shared" si="249"/>
        <v>1</v>
      </c>
      <c r="V2263" t="str">
        <f t="shared" si="250"/>
        <v>Jan</v>
      </c>
      <c r="W2263">
        <f t="shared" si="251"/>
        <v>2017</v>
      </c>
    </row>
    <row r="2264" spans="1:23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4">
        <f t="shared" si="245"/>
        <v>41961</v>
      </c>
      <c r="J2264">
        <v>1416268800</v>
      </c>
      <c r="K2264" s="12">
        <f t="shared" si="246"/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9">
        <f t="shared" si="247"/>
        <v>154.15151515151516</v>
      </c>
      <c r="R2264" s="11">
        <f t="shared" si="248"/>
        <v>28.104972375690608</v>
      </c>
      <c r="S2264" t="s">
        <v>8335</v>
      </c>
      <c r="T2264" t="s">
        <v>8353</v>
      </c>
      <c r="U2264">
        <f t="shared" si="249"/>
        <v>10</v>
      </c>
      <c r="V2264" t="str">
        <f t="shared" si="250"/>
        <v>Oct</v>
      </c>
      <c r="W2264">
        <f t="shared" si="251"/>
        <v>2014</v>
      </c>
    </row>
    <row r="2265" spans="1:23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4">
        <f t="shared" si="245"/>
        <v>42035.832326388889</v>
      </c>
      <c r="J2265">
        <v>1422734313</v>
      </c>
      <c r="K2265" s="12">
        <f t="shared" si="246"/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9">
        <f t="shared" si="247"/>
        <v>115.54666666666667</v>
      </c>
      <c r="R2265" s="11">
        <f t="shared" si="248"/>
        <v>144.43333333333334</v>
      </c>
      <c r="S2265" t="s">
        <v>8335</v>
      </c>
      <c r="T2265" t="s">
        <v>8353</v>
      </c>
      <c r="U2265">
        <f t="shared" si="249"/>
        <v>1</v>
      </c>
      <c r="V2265" t="str">
        <f t="shared" si="250"/>
        <v>Jan</v>
      </c>
      <c r="W2265">
        <f t="shared" si="251"/>
        <v>2015</v>
      </c>
    </row>
    <row r="2266" spans="1:23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4">
        <f t="shared" si="245"/>
        <v>42513.125</v>
      </c>
      <c r="J2266">
        <v>1463972400</v>
      </c>
      <c r="K2266" s="12">
        <f t="shared" si="246"/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9">
        <f t="shared" si="247"/>
        <v>180.03333333333333</v>
      </c>
      <c r="R2266" s="11">
        <f t="shared" si="248"/>
        <v>24.274157303370785</v>
      </c>
      <c r="S2266" t="s">
        <v>8335</v>
      </c>
      <c r="T2266" t="s">
        <v>8353</v>
      </c>
      <c r="U2266">
        <f t="shared" si="249"/>
        <v>5</v>
      </c>
      <c r="V2266" t="str">
        <f t="shared" si="250"/>
        <v>May</v>
      </c>
      <c r="W2266">
        <f t="shared" si="251"/>
        <v>2016</v>
      </c>
    </row>
    <row r="2267" spans="1:23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4">
        <f t="shared" si="245"/>
        <v>42696.853090277778</v>
      </c>
      <c r="J2267">
        <v>1479846507</v>
      </c>
      <c r="K2267" s="12">
        <f t="shared" si="246"/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9">
        <f t="shared" si="247"/>
        <v>298.5</v>
      </c>
      <c r="R2267" s="11">
        <f t="shared" si="248"/>
        <v>35.117647058823529</v>
      </c>
      <c r="S2267" t="s">
        <v>8335</v>
      </c>
      <c r="T2267" t="s">
        <v>8353</v>
      </c>
      <c r="U2267">
        <f t="shared" si="249"/>
        <v>11</v>
      </c>
      <c r="V2267" t="str">
        <f t="shared" si="250"/>
        <v>Nov</v>
      </c>
      <c r="W2267">
        <f t="shared" si="251"/>
        <v>2016</v>
      </c>
    </row>
    <row r="2268" spans="1:23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4">
        <f t="shared" si="245"/>
        <v>42487.083333333328</v>
      </c>
      <c r="J2268">
        <v>1461722400</v>
      </c>
      <c r="K2268" s="12">
        <f t="shared" si="246"/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9">
        <f t="shared" si="247"/>
        <v>320.26666666666665</v>
      </c>
      <c r="R2268" s="11">
        <f t="shared" si="248"/>
        <v>24.762886597938145</v>
      </c>
      <c r="S2268" t="s">
        <v>8335</v>
      </c>
      <c r="T2268" t="s">
        <v>8353</v>
      </c>
      <c r="U2268">
        <f t="shared" si="249"/>
        <v>4</v>
      </c>
      <c r="V2268" t="str">
        <f t="shared" si="250"/>
        <v>Apr</v>
      </c>
      <c r="W2268">
        <f t="shared" si="251"/>
        <v>2016</v>
      </c>
    </row>
    <row r="2269" spans="1:23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4">
        <f t="shared" si="245"/>
        <v>41994.041666666672</v>
      </c>
      <c r="J2269">
        <v>1419123600</v>
      </c>
      <c r="K2269" s="12">
        <f t="shared" si="246"/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9">
        <f t="shared" si="247"/>
        <v>380.52499999999998</v>
      </c>
      <c r="R2269" s="11">
        <f t="shared" si="248"/>
        <v>188.37871287128712</v>
      </c>
      <c r="S2269" t="s">
        <v>8335</v>
      </c>
      <c r="T2269" t="s">
        <v>8353</v>
      </c>
      <c r="U2269">
        <f t="shared" si="249"/>
        <v>11</v>
      </c>
      <c r="V2269" t="str">
        <f t="shared" si="250"/>
        <v>Nov</v>
      </c>
      <c r="W2269">
        <f t="shared" si="251"/>
        <v>2014</v>
      </c>
    </row>
    <row r="2270" spans="1:23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4">
        <f t="shared" si="245"/>
        <v>42806.082349537035</v>
      </c>
      <c r="J2270">
        <v>1489283915</v>
      </c>
      <c r="K2270" s="12">
        <f t="shared" si="246"/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9">
        <f t="shared" si="247"/>
        <v>102.60000000000001</v>
      </c>
      <c r="R2270" s="11">
        <f t="shared" si="248"/>
        <v>148.08247422680412</v>
      </c>
      <c r="S2270" t="s">
        <v>8335</v>
      </c>
      <c r="T2270" t="s">
        <v>8353</v>
      </c>
      <c r="U2270">
        <f t="shared" si="249"/>
        <v>2</v>
      </c>
      <c r="V2270" t="str">
        <f t="shared" si="250"/>
        <v>Feb</v>
      </c>
      <c r="W2270">
        <f t="shared" si="251"/>
        <v>2017</v>
      </c>
    </row>
    <row r="2271" spans="1:23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4">
        <f t="shared" si="245"/>
        <v>42801.208333333328</v>
      </c>
      <c r="J2271">
        <v>1488862800</v>
      </c>
      <c r="K2271" s="12">
        <f t="shared" si="246"/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9">
        <f t="shared" si="247"/>
        <v>1801.64</v>
      </c>
      <c r="R2271" s="11">
        <f t="shared" si="248"/>
        <v>49.934589800443462</v>
      </c>
      <c r="S2271" t="s">
        <v>8335</v>
      </c>
      <c r="T2271" t="s">
        <v>8353</v>
      </c>
      <c r="U2271">
        <f t="shared" si="249"/>
        <v>2</v>
      </c>
      <c r="V2271" t="str">
        <f t="shared" si="250"/>
        <v>Feb</v>
      </c>
      <c r="W2271">
        <f t="shared" si="251"/>
        <v>2017</v>
      </c>
    </row>
    <row r="2272" spans="1:23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4">
        <f t="shared" si="245"/>
        <v>42745.915972222225</v>
      </c>
      <c r="J2272">
        <v>1484085540</v>
      </c>
      <c r="K2272" s="12">
        <f t="shared" si="246"/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9">
        <f t="shared" si="247"/>
        <v>720.24800000000005</v>
      </c>
      <c r="R2272" s="11">
        <f t="shared" si="248"/>
        <v>107.82155688622754</v>
      </c>
      <c r="S2272" t="s">
        <v>8335</v>
      </c>
      <c r="T2272" t="s">
        <v>8353</v>
      </c>
      <c r="U2272">
        <f t="shared" si="249"/>
        <v>12</v>
      </c>
      <c r="V2272" t="str">
        <f t="shared" si="250"/>
        <v>Dec</v>
      </c>
      <c r="W2272">
        <f t="shared" si="251"/>
        <v>2016</v>
      </c>
    </row>
    <row r="2273" spans="1:23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4">
        <f t="shared" si="245"/>
        <v>42714.000046296293</v>
      </c>
      <c r="J2273">
        <v>1481328004</v>
      </c>
      <c r="K2273" s="12">
        <f t="shared" si="246"/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9">
        <f t="shared" si="247"/>
        <v>283.09000000000003</v>
      </c>
      <c r="R2273" s="11">
        <f t="shared" si="248"/>
        <v>42.63403614457831</v>
      </c>
      <c r="S2273" t="s">
        <v>8335</v>
      </c>
      <c r="T2273" t="s">
        <v>8353</v>
      </c>
      <c r="U2273">
        <f t="shared" si="249"/>
        <v>11</v>
      </c>
      <c r="V2273" t="str">
        <f t="shared" si="250"/>
        <v>Nov</v>
      </c>
      <c r="W2273">
        <f t="shared" si="251"/>
        <v>2016</v>
      </c>
    </row>
    <row r="2274" spans="1:23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4">
        <f t="shared" si="245"/>
        <v>42345.699490740735</v>
      </c>
      <c r="J2274">
        <v>1449506836</v>
      </c>
      <c r="K2274" s="12">
        <f t="shared" si="246"/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9">
        <f t="shared" si="247"/>
        <v>1356.6000000000001</v>
      </c>
      <c r="R2274" s="11">
        <f t="shared" si="248"/>
        <v>14.370762711864407</v>
      </c>
      <c r="S2274" t="s">
        <v>8335</v>
      </c>
      <c r="T2274" t="s">
        <v>8353</v>
      </c>
      <c r="U2274">
        <f t="shared" si="249"/>
        <v>11</v>
      </c>
      <c r="V2274" t="str">
        <f t="shared" si="250"/>
        <v>Nov</v>
      </c>
      <c r="W2274">
        <f t="shared" si="251"/>
        <v>2015</v>
      </c>
    </row>
    <row r="2275" spans="1:23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4">
        <f t="shared" si="245"/>
        <v>42806.507430555561</v>
      </c>
      <c r="J2275">
        <v>1489320642</v>
      </c>
      <c r="K2275" s="12">
        <f t="shared" si="246"/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9">
        <f t="shared" si="247"/>
        <v>220.35999999999999</v>
      </c>
      <c r="R2275" s="11">
        <f t="shared" si="248"/>
        <v>37.476190476190474</v>
      </c>
      <c r="S2275" t="s">
        <v>8335</v>
      </c>
      <c r="T2275" t="s">
        <v>8353</v>
      </c>
      <c r="U2275">
        <f t="shared" si="249"/>
        <v>2</v>
      </c>
      <c r="V2275" t="str">
        <f t="shared" si="250"/>
        <v>Feb</v>
      </c>
      <c r="W2275">
        <f t="shared" si="251"/>
        <v>2017</v>
      </c>
    </row>
    <row r="2276" spans="1:23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4">
        <f t="shared" si="245"/>
        <v>41693.500659722224</v>
      </c>
      <c r="J2276">
        <v>1393156857</v>
      </c>
      <c r="K2276" s="12">
        <f t="shared" si="246"/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9">
        <f t="shared" si="247"/>
        <v>119.6</v>
      </c>
      <c r="R2276" s="11">
        <f t="shared" si="248"/>
        <v>30.202020202020201</v>
      </c>
      <c r="S2276" t="s">
        <v>8335</v>
      </c>
      <c r="T2276" t="s">
        <v>8353</v>
      </c>
      <c r="U2276">
        <f t="shared" si="249"/>
        <v>1</v>
      </c>
      <c r="V2276" t="str">
        <f t="shared" si="250"/>
        <v>Jan</v>
      </c>
      <c r="W2276">
        <f t="shared" si="251"/>
        <v>2014</v>
      </c>
    </row>
    <row r="2277" spans="1:23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4">
        <f t="shared" si="245"/>
        <v>41995.616655092599</v>
      </c>
      <c r="J2277">
        <v>1419259679</v>
      </c>
      <c r="K2277" s="12">
        <f t="shared" si="246"/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9">
        <f t="shared" si="247"/>
        <v>407.76923076923077</v>
      </c>
      <c r="R2277" s="11">
        <f t="shared" si="248"/>
        <v>33.550632911392405</v>
      </c>
      <c r="S2277" t="s">
        <v>8335</v>
      </c>
      <c r="T2277" t="s">
        <v>8353</v>
      </c>
      <c r="U2277">
        <f t="shared" si="249"/>
        <v>11</v>
      </c>
      <c r="V2277" t="str">
        <f t="shared" si="250"/>
        <v>Nov</v>
      </c>
      <c r="W2277">
        <f t="shared" si="251"/>
        <v>2014</v>
      </c>
    </row>
    <row r="2278" spans="1:23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4">
        <f t="shared" si="245"/>
        <v>41644.651493055557</v>
      </c>
      <c r="J2278">
        <v>1388936289</v>
      </c>
      <c r="K2278" s="12">
        <f t="shared" si="246"/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9">
        <f t="shared" si="247"/>
        <v>105.81826105905425</v>
      </c>
      <c r="R2278" s="11">
        <f t="shared" si="248"/>
        <v>64.74666666666667</v>
      </c>
      <c r="S2278" t="s">
        <v>8335</v>
      </c>
      <c r="T2278" t="s">
        <v>8353</v>
      </c>
      <c r="U2278">
        <f t="shared" si="249"/>
        <v>12</v>
      </c>
      <c r="V2278" t="str">
        <f t="shared" si="250"/>
        <v>Dec</v>
      </c>
      <c r="W2278">
        <f t="shared" si="251"/>
        <v>2013</v>
      </c>
    </row>
    <row r="2279" spans="1:23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4">
        <f t="shared" si="245"/>
        <v>40966.678506944445</v>
      </c>
      <c r="J2279">
        <v>1330359423</v>
      </c>
      <c r="K2279" s="12">
        <f t="shared" si="246"/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9">
        <f t="shared" si="247"/>
        <v>141.08235294117648</v>
      </c>
      <c r="R2279" s="11">
        <f t="shared" si="248"/>
        <v>57.932367149758456</v>
      </c>
      <c r="S2279" t="s">
        <v>8335</v>
      </c>
      <c r="T2279" t="s">
        <v>8353</v>
      </c>
      <c r="U2279">
        <f t="shared" si="249"/>
        <v>1</v>
      </c>
      <c r="V2279" t="str">
        <f t="shared" si="250"/>
        <v>Jan</v>
      </c>
      <c r="W2279">
        <f t="shared" si="251"/>
        <v>2012</v>
      </c>
    </row>
    <row r="2280" spans="1:23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4">
        <f t="shared" si="245"/>
        <v>42372.957638888889</v>
      </c>
      <c r="J2280">
        <v>1451861940</v>
      </c>
      <c r="K2280" s="12">
        <f t="shared" si="246"/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9">
        <f t="shared" si="247"/>
        <v>270.7</v>
      </c>
      <c r="R2280" s="11">
        <f t="shared" si="248"/>
        <v>53.078431372549019</v>
      </c>
      <c r="S2280" t="s">
        <v>8335</v>
      </c>
      <c r="T2280" t="s">
        <v>8353</v>
      </c>
      <c r="U2280">
        <f t="shared" si="249"/>
        <v>11</v>
      </c>
      <c r="V2280" t="str">
        <f t="shared" si="250"/>
        <v>Nov</v>
      </c>
      <c r="W2280">
        <f t="shared" si="251"/>
        <v>2015</v>
      </c>
    </row>
    <row r="2281" spans="1:23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4">
        <f t="shared" si="245"/>
        <v>42039.166666666672</v>
      </c>
      <c r="J2281">
        <v>1423022400</v>
      </c>
      <c r="K2281" s="12">
        <f t="shared" si="246"/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9">
        <f t="shared" si="247"/>
        <v>153.80000000000001</v>
      </c>
      <c r="R2281" s="11">
        <f t="shared" si="248"/>
        <v>48.0625</v>
      </c>
      <c r="S2281" t="s">
        <v>8335</v>
      </c>
      <c r="T2281" t="s">
        <v>8353</v>
      </c>
      <c r="U2281">
        <f t="shared" si="249"/>
        <v>1</v>
      </c>
      <c r="V2281" t="str">
        <f t="shared" si="250"/>
        <v>Jan</v>
      </c>
      <c r="W2281">
        <f t="shared" si="251"/>
        <v>2015</v>
      </c>
    </row>
    <row r="2282" spans="1:23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4">
        <f t="shared" si="245"/>
        <v>42264.624895833331</v>
      </c>
      <c r="J2282">
        <v>1442501991</v>
      </c>
      <c r="K2282" s="12">
        <f t="shared" si="246"/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9">
        <f t="shared" si="247"/>
        <v>403.57653061224488</v>
      </c>
      <c r="R2282" s="11">
        <f t="shared" si="248"/>
        <v>82.396874999999994</v>
      </c>
      <c r="S2282" t="s">
        <v>8335</v>
      </c>
      <c r="T2282" t="s">
        <v>8353</v>
      </c>
      <c r="U2282">
        <f t="shared" si="249"/>
        <v>8</v>
      </c>
      <c r="V2282" t="str">
        <f t="shared" si="250"/>
        <v>Aug</v>
      </c>
      <c r="W2282">
        <f t="shared" si="251"/>
        <v>2015</v>
      </c>
    </row>
    <row r="2283" spans="1:23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4">
        <f t="shared" si="245"/>
        <v>40749.284722222219</v>
      </c>
      <c r="J2283">
        <v>1311576600</v>
      </c>
      <c r="K2283" s="12">
        <f t="shared" si="246"/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9">
        <f t="shared" si="247"/>
        <v>185</v>
      </c>
      <c r="R2283" s="11">
        <f t="shared" si="248"/>
        <v>50.454545454545453</v>
      </c>
      <c r="S2283" t="s">
        <v>8327</v>
      </c>
      <c r="T2283" t="s">
        <v>8328</v>
      </c>
      <c r="U2283">
        <f t="shared" si="249"/>
        <v>5</v>
      </c>
      <c r="V2283" t="str">
        <f t="shared" si="250"/>
        <v>May</v>
      </c>
      <c r="W2283">
        <f t="shared" si="251"/>
        <v>2011</v>
      </c>
    </row>
    <row r="2284" spans="1:23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4">
        <f t="shared" si="245"/>
        <v>42383.17460648148</v>
      </c>
      <c r="J2284">
        <v>1452744686</v>
      </c>
      <c r="K2284" s="12">
        <f t="shared" si="246"/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9">
        <f t="shared" si="247"/>
        <v>185.33333333333331</v>
      </c>
      <c r="R2284" s="11">
        <f t="shared" si="248"/>
        <v>115.83333333333333</v>
      </c>
      <c r="S2284" t="s">
        <v>8327</v>
      </c>
      <c r="T2284" t="s">
        <v>8328</v>
      </c>
      <c r="U2284">
        <f t="shared" si="249"/>
        <v>11</v>
      </c>
      <c r="V2284" t="str">
        <f t="shared" si="250"/>
        <v>Nov</v>
      </c>
      <c r="W2284">
        <f t="shared" si="251"/>
        <v>2015</v>
      </c>
    </row>
    <row r="2285" spans="1:23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4">
        <f t="shared" si="245"/>
        <v>41038.083379629628</v>
      </c>
      <c r="J2285">
        <v>1336528804</v>
      </c>
      <c r="K2285" s="12">
        <f t="shared" si="246"/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9">
        <f t="shared" si="247"/>
        <v>100.85533333333332</v>
      </c>
      <c r="R2285" s="11">
        <f t="shared" si="248"/>
        <v>63.03458333333333</v>
      </c>
      <c r="S2285" t="s">
        <v>8327</v>
      </c>
      <c r="T2285" t="s">
        <v>8328</v>
      </c>
      <c r="U2285">
        <f t="shared" si="249"/>
        <v>3</v>
      </c>
      <c r="V2285" t="str">
        <f t="shared" si="250"/>
        <v>Mar</v>
      </c>
      <c r="W2285">
        <f t="shared" si="251"/>
        <v>2012</v>
      </c>
    </row>
    <row r="2286" spans="1:23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4">
        <f t="shared" si="245"/>
        <v>40614.166666666664</v>
      </c>
      <c r="J2286">
        <v>1299902400</v>
      </c>
      <c r="K2286" s="12">
        <f t="shared" si="246"/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9">
        <f t="shared" si="247"/>
        <v>106.22116666666668</v>
      </c>
      <c r="R2286" s="11">
        <f t="shared" si="248"/>
        <v>108.02152542372882</v>
      </c>
      <c r="S2286" t="s">
        <v>8327</v>
      </c>
      <c r="T2286" t="s">
        <v>8328</v>
      </c>
      <c r="U2286">
        <f t="shared" si="249"/>
        <v>2</v>
      </c>
      <c r="V2286" t="str">
        <f t="shared" si="250"/>
        <v>Feb</v>
      </c>
      <c r="W2286">
        <f t="shared" si="251"/>
        <v>2011</v>
      </c>
    </row>
    <row r="2287" spans="1:23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4">
        <f t="shared" si="245"/>
        <v>41089.185682870368</v>
      </c>
      <c r="J2287">
        <v>1340944043</v>
      </c>
      <c r="K2287" s="12">
        <f t="shared" si="246"/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9">
        <f t="shared" si="247"/>
        <v>121.36666666666667</v>
      </c>
      <c r="R2287" s="11">
        <f t="shared" si="248"/>
        <v>46.088607594936711</v>
      </c>
      <c r="S2287" t="s">
        <v>8327</v>
      </c>
      <c r="T2287" t="s">
        <v>8328</v>
      </c>
      <c r="U2287">
        <f t="shared" si="249"/>
        <v>5</v>
      </c>
      <c r="V2287" t="str">
        <f t="shared" si="250"/>
        <v>May</v>
      </c>
      <c r="W2287">
        <f t="shared" si="251"/>
        <v>2012</v>
      </c>
    </row>
    <row r="2288" spans="1:23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4">
        <f t="shared" si="245"/>
        <v>41523.165972222225</v>
      </c>
      <c r="J2288">
        <v>1378439940</v>
      </c>
      <c r="K2288" s="12">
        <f t="shared" si="246"/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9">
        <f t="shared" si="247"/>
        <v>100.06666666666666</v>
      </c>
      <c r="R2288" s="11">
        <f t="shared" si="248"/>
        <v>107.21428571428571</v>
      </c>
      <c r="S2288" t="s">
        <v>8327</v>
      </c>
      <c r="T2288" t="s">
        <v>8328</v>
      </c>
      <c r="U2288">
        <f t="shared" si="249"/>
        <v>8</v>
      </c>
      <c r="V2288" t="str">
        <f t="shared" si="250"/>
        <v>Aug</v>
      </c>
      <c r="W2288">
        <f t="shared" si="251"/>
        <v>2013</v>
      </c>
    </row>
    <row r="2289" spans="1:23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4">
        <f t="shared" si="245"/>
        <v>41813.667361111111</v>
      </c>
      <c r="J2289">
        <v>1403539260</v>
      </c>
      <c r="K2289" s="12">
        <f t="shared" si="246"/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9">
        <f t="shared" si="247"/>
        <v>119.97755555555555</v>
      </c>
      <c r="R2289" s="11">
        <f t="shared" si="248"/>
        <v>50.9338679245283</v>
      </c>
      <c r="S2289" t="s">
        <v>8327</v>
      </c>
      <c r="T2289" t="s">
        <v>8328</v>
      </c>
      <c r="U2289">
        <f t="shared" si="249"/>
        <v>6</v>
      </c>
      <c r="V2289" t="str">
        <f t="shared" si="250"/>
        <v>Jun</v>
      </c>
      <c r="W2289">
        <f t="shared" si="251"/>
        <v>2014</v>
      </c>
    </row>
    <row r="2290" spans="1:23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4">
        <f t="shared" si="245"/>
        <v>41086.75</v>
      </c>
      <c r="J2290">
        <v>1340733600</v>
      </c>
      <c r="K2290" s="12">
        <f t="shared" si="246"/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9">
        <f t="shared" si="247"/>
        <v>100.1</v>
      </c>
      <c r="R2290" s="11">
        <f t="shared" si="248"/>
        <v>40.04</v>
      </c>
      <c r="S2290" t="s">
        <v>8327</v>
      </c>
      <c r="T2290" t="s">
        <v>8328</v>
      </c>
      <c r="U2290">
        <f t="shared" si="249"/>
        <v>6</v>
      </c>
      <c r="V2290" t="str">
        <f t="shared" si="250"/>
        <v>Jun</v>
      </c>
      <c r="W2290">
        <f t="shared" si="251"/>
        <v>2012</v>
      </c>
    </row>
    <row r="2291" spans="1:23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4">
        <f t="shared" si="245"/>
        <v>41614.973611111112</v>
      </c>
      <c r="J2291">
        <v>1386372120</v>
      </c>
      <c r="K2291" s="12">
        <f t="shared" si="246"/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9">
        <f t="shared" si="247"/>
        <v>107.4</v>
      </c>
      <c r="R2291" s="11">
        <f t="shared" si="248"/>
        <v>64.44</v>
      </c>
      <c r="S2291" t="s">
        <v>8327</v>
      </c>
      <c r="T2291" t="s">
        <v>8328</v>
      </c>
      <c r="U2291">
        <f t="shared" si="249"/>
        <v>10</v>
      </c>
      <c r="V2291" t="str">
        <f t="shared" si="250"/>
        <v>Oct</v>
      </c>
      <c r="W2291">
        <f t="shared" si="251"/>
        <v>2013</v>
      </c>
    </row>
    <row r="2292" spans="1:23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4">
        <f t="shared" si="245"/>
        <v>40148.708333333336</v>
      </c>
      <c r="J2292">
        <v>1259686800</v>
      </c>
      <c r="K2292" s="12">
        <f t="shared" si="246"/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9">
        <f t="shared" si="247"/>
        <v>104.06666666666666</v>
      </c>
      <c r="R2292" s="11">
        <f t="shared" si="248"/>
        <v>53.827586206896555</v>
      </c>
      <c r="S2292" t="s">
        <v>8327</v>
      </c>
      <c r="T2292" t="s">
        <v>8328</v>
      </c>
      <c r="U2292">
        <f t="shared" si="249"/>
        <v>9</v>
      </c>
      <c r="V2292" t="str">
        <f t="shared" si="250"/>
        <v>Sep</v>
      </c>
      <c r="W2292">
        <f t="shared" si="251"/>
        <v>2009</v>
      </c>
    </row>
    <row r="2293" spans="1:23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4">
        <f t="shared" si="245"/>
        <v>41022.166666666664</v>
      </c>
      <c r="J2293">
        <v>1335153600</v>
      </c>
      <c r="K2293" s="12">
        <f t="shared" si="246"/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9">
        <f t="shared" si="247"/>
        <v>172.8</v>
      </c>
      <c r="R2293" s="11">
        <f t="shared" si="248"/>
        <v>100.46511627906976</v>
      </c>
      <c r="S2293" t="s">
        <v>8327</v>
      </c>
      <c r="T2293" t="s">
        <v>8328</v>
      </c>
      <c r="U2293">
        <f t="shared" si="249"/>
        <v>3</v>
      </c>
      <c r="V2293" t="str">
        <f t="shared" si="250"/>
        <v>Mar</v>
      </c>
      <c r="W2293">
        <f t="shared" si="251"/>
        <v>2012</v>
      </c>
    </row>
    <row r="2294" spans="1:23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4">
        <f t="shared" si="245"/>
        <v>41017.697638888887</v>
      </c>
      <c r="J2294">
        <v>1334767476</v>
      </c>
      <c r="K2294" s="12">
        <f t="shared" si="246"/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9">
        <f t="shared" si="247"/>
        <v>107.2505</v>
      </c>
      <c r="R2294" s="11">
        <f t="shared" si="248"/>
        <v>46.630652173913049</v>
      </c>
      <c r="S2294" t="s">
        <v>8327</v>
      </c>
      <c r="T2294" t="s">
        <v>8328</v>
      </c>
      <c r="U2294">
        <f t="shared" si="249"/>
        <v>3</v>
      </c>
      <c r="V2294" t="str">
        <f t="shared" si="250"/>
        <v>Mar</v>
      </c>
      <c r="W2294">
        <f t="shared" si="251"/>
        <v>2012</v>
      </c>
    </row>
    <row r="2295" spans="1:23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4">
        <f t="shared" si="245"/>
        <v>41177.165972222225</v>
      </c>
      <c r="J2295">
        <v>1348545540</v>
      </c>
      <c r="K2295" s="12">
        <f t="shared" si="246"/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9">
        <f t="shared" si="247"/>
        <v>108.23529411764706</v>
      </c>
      <c r="R2295" s="11">
        <f t="shared" si="248"/>
        <v>34.074074074074076</v>
      </c>
      <c r="S2295" t="s">
        <v>8327</v>
      </c>
      <c r="T2295" t="s">
        <v>8328</v>
      </c>
      <c r="U2295">
        <f t="shared" si="249"/>
        <v>8</v>
      </c>
      <c r="V2295" t="str">
        <f t="shared" si="250"/>
        <v>Aug</v>
      </c>
      <c r="W2295">
        <f t="shared" si="251"/>
        <v>2012</v>
      </c>
    </row>
    <row r="2296" spans="1:23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4">
        <f t="shared" si="245"/>
        <v>41294.72314814815</v>
      </c>
      <c r="J2296">
        <v>1358702480</v>
      </c>
      <c r="K2296" s="12">
        <f t="shared" si="246"/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9">
        <f t="shared" si="247"/>
        <v>146.08079999999998</v>
      </c>
      <c r="R2296" s="11">
        <f t="shared" si="248"/>
        <v>65.214642857142863</v>
      </c>
      <c r="S2296" t="s">
        <v>8327</v>
      </c>
      <c r="T2296" t="s">
        <v>8328</v>
      </c>
      <c r="U2296">
        <f t="shared" si="249"/>
        <v>12</v>
      </c>
      <c r="V2296" t="str">
        <f t="shared" si="250"/>
        <v>Dec</v>
      </c>
      <c r="W2296">
        <f t="shared" si="251"/>
        <v>2012</v>
      </c>
    </row>
    <row r="2297" spans="1:23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4">
        <f t="shared" si="245"/>
        <v>41300.954351851848</v>
      </c>
      <c r="J2297">
        <v>1359240856</v>
      </c>
      <c r="K2297" s="12">
        <f t="shared" si="246"/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9">
        <f t="shared" si="247"/>
        <v>125.25</v>
      </c>
      <c r="R2297" s="11">
        <f t="shared" si="248"/>
        <v>44.205882352941174</v>
      </c>
      <c r="S2297" t="s">
        <v>8327</v>
      </c>
      <c r="T2297" t="s">
        <v>8328</v>
      </c>
      <c r="U2297">
        <f t="shared" si="249"/>
        <v>12</v>
      </c>
      <c r="V2297" t="str">
        <f t="shared" si="250"/>
        <v>Dec</v>
      </c>
      <c r="W2297">
        <f t="shared" si="251"/>
        <v>2012</v>
      </c>
    </row>
    <row r="2298" spans="1:23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4">
        <f t="shared" si="245"/>
        <v>40962.731782407405</v>
      </c>
      <c r="J2298">
        <v>1330018426</v>
      </c>
      <c r="K2298" s="12">
        <f t="shared" si="246"/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9">
        <f t="shared" si="247"/>
        <v>149.07142857142856</v>
      </c>
      <c r="R2298" s="11">
        <f t="shared" si="248"/>
        <v>71.965517241379317</v>
      </c>
      <c r="S2298" t="s">
        <v>8327</v>
      </c>
      <c r="T2298" t="s">
        <v>8328</v>
      </c>
      <c r="U2298">
        <f t="shared" si="249"/>
        <v>1</v>
      </c>
      <c r="V2298" t="str">
        <f t="shared" si="250"/>
        <v>Jan</v>
      </c>
      <c r="W2298">
        <f t="shared" si="251"/>
        <v>2012</v>
      </c>
    </row>
    <row r="2299" spans="1:23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4">
        <f t="shared" si="245"/>
        <v>40982.165972222225</v>
      </c>
      <c r="J2299">
        <v>1331697540</v>
      </c>
      <c r="K2299" s="12">
        <f t="shared" si="246"/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9">
        <f t="shared" si="247"/>
        <v>100.6</v>
      </c>
      <c r="R2299" s="11">
        <f t="shared" si="248"/>
        <v>52.94736842105263</v>
      </c>
      <c r="S2299" t="s">
        <v>8327</v>
      </c>
      <c r="T2299" t="s">
        <v>8328</v>
      </c>
      <c r="U2299">
        <f t="shared" si="249"/>
        <v>2</v>
      </c>
      <c r="V2299" t="str">
        <f t="shared" si="250"/>
        <v>Feb</v>
      </c>
      <c r="W2299">
        <f t="shared" si="251"/>
        <v>2012</v>
      </c>
    </row>
    <row r="2300" spans="1:23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4">
        <f t="shared" si="245"/>
        <v>41724.798993055556</v>
      </c>
      <c r="J2300">
        <v>1395861033</v>
      </c>
      <c r="K2300" s="12">
        <f t="shared" si="246"/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9">
        <f t="shared" si="247"/>
        <v>105.07333333333332</v>
      </c>
      <c r="R2300" s="11">
        <f t="shared" si="248"/>
        <v>109.45138888888889</v>
      </c>
      <c r="S2300" t="s">
        <v>8327</v>
      </c>
      <c r="T2300" t="s">
        <v>8328</v>
      </c>
      <c r="U2300">
        <f t="shared" si="249"/>
        <v>2</v>
      </c>
      <c r="V2300" t="str">
        <f t="shared" si="250"/>
        <v>Feb</v>
      </c>
      <c r="W2300">
        <f t="shared" si="251"/>
        <v>2014</v>
      </c>
    </row>
    <row r="2301" spans="1:23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4">
        <f t="shared" si="245"/>
        <v>40580.032511574071</v>
      </c>
      <c r="J2301">
        <v>1296953209</v>
      </c>
      <c r="K2301" s="12">
        <f t="shared" si="246"/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9">
        <f t="shared" si="247"/>
        <v>350.16666666666663</v>
      </c>
      <c r="R2301" s="11">
        <f t="shared" si="248"/>
        <v>75.035714285714292</v>
      </c>
      <c r="S2301" t="s">
        <v>8327</v>
      </c>
      <c r="T2301" t="s">
        <v>8328</v>
      </c>
      <c r="U2301">
        <f t="shared" si="249"/>
        <v>1</v>
      </c>
      <c r="V2301" t="str">
        <f t="shared" si="250"/>
        <v>Jan</v>
      </c>
      <c r="W2301">
        <f t="shared" si="251"/>
        <v>2011</v>
      </c>
    </row>
    <row r="2302" spans="1:23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4">
        <f t="shared" si="245"/>
        <v>41088.727037037039</v>
      </c>
      <c r="J2302">
        <v>1340904416</v>
      </c>
      <c r="K2302" s="12">
        <f t="shared" si="246"/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9">
        <f t="shared" si="247"/>
        <v>101.25</v>
      </c>
      <c r="R2302" s="11">
        <f t="shared" si="248"/>
        <v>115.71428571428571</v>
      </c>
      <c r="S2302" t="s">
        <v>8327</v>
      </c>
      <c r="T2302" t="s">
        <v>8328</v>
      </c>
      <c r="U2302">
        <f t="shared" si="249"/>
        <v>6</v>
      </c>
      <c r="V2302" t="str">
        <f t="shared" si="250"/>
        <v>Jun</v>
      </c>
      <c r="W2302">
        <f t="shared" si="251"/>
        <v>2012</v>
      </c>
    </row>
    <row r="2303" spans="1:23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4">
        <f t="shared" si="245"/>
        <v>41446.146944444445</v>
      </c>
      <c r="J2303">
        <v>1371785496</v>
      </c>
      <c r="K2303" s="12">
        <f t="shared" si="246"/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9">
        <f t="shared" si="247"/>
        <v>133.6044</v>
      </c>
      <c r="R2303" s="11">
        <f t="shared" si="248"/>
        <v>31.659810426540286</v>
      </c>
      <c r="S2303" t="s">
        <v>8327</v>
      </c>
      <c r="T2303" t="s">
        <v>8331</v>
      </c>
      <c r="U2303">
        <f t="shared" si="249"/>
        <v>5</v>
      </c>
      <c r="V2303" t="str">
        <f t="shared" si="250"/>
        <v>May</v>
      </c>
      <c r="W2303">
        <f t="shared" si="251"/>
        <v>2013</v>
      </c>
    </row>
    <row r="2304" spans="1:23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4">
        <f t="shared" si="245"/>
        <v>41639.291666666664</v>
      </c>
      <c r="J2304">
        <v>1388473200</v>
      </c>
      <c r="K2304" s="12">
        <f t="shared" si="246"/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9">
        <f t="shared" si="247"/>
        <v>170.65217391304347</v>
      </c>
      <c r="R2304" s="11">
        <f t="shared" si="248"/>
        <v>46.176470588235297</v>
      </c>
      <c r="S2304" t="s">
        <v>8327</v>
      </c>
      <c r="T2304" t="s">
        <v>8331</v>
      </c>
      <c r="U2304">
        <f t="shared" si="249"/>
        <v>11</v>
      </c>
      <c r="V2304" t="str">
        <f t="shared" si="250"/>
        <v>Nov</v>
      </c>
      <c r="W2304">
        <f t="shared" si="251"/>
        <v>2013</v>
      </c>
    </row>
    <row r="2305" spans="1:23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4">
        <f t="shared" si="245"/>
        <v>40890.152731481481</v>
      </c>
      <c r="J2305">
        <v>1323747596</v>
      </c>
      <c r="K2305" s="12">
        <f t="shared" si="246"/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9">
        <f t="shared" si="247"/>
        <v>109.35829457364341</v>
      </c>
      <c r="R2305" s="11">
        <f t="shared" si="248"/>
        <v>68.481650485436887</v>
      </c>
      <c r="S2305" t="s">
        <v>8327</v>
      </c>
      <c r="T2305" t="s">
        <v>8331</v>
      </c>
      <c r="U2305">
        <f t="shared" si="249"/>
        <v>11</v>
      </c>
      <c r="V2305" t="str">
        <f t="shared" si="250"/>
        <v>Nov</v>
      </c>
      <c r="W2305">
        <f t="shared" si="251"/>
        <v>2011</v>
      </c>
    </row>
    <row r="2306" spans="1:23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4">
        <f t="shared" si="245"/>
        <v>40544.207638888889</v>
      </c>
      <c r="J2306">
        <v>1293857940</v>
      </c>
      <c r="K2306" s="12">
        <f t="shared" si="246"/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9">
        <f t="shared" si="247"/>
        <v>100.70033333333335</v>
      </c>
      <c r="R2306" s="11">
        <f t="shared" si="248"/>
        <v>53.469203539823013</v>
      </c>
      <c r="S2306" t="s">
        <v>8327</v>
      </c>
      <c r="T2306" t="s">
        <v>8331</v>
      </c>
      <c r="U2306">
        <f t="shared" si="249"/>
        <v>11</v>
      </c>
      <c r="V2306" t="str">
        <f t="shared" si="250"/>
        <v>Nov</v>
      </c>
      <c r="W2306">
        <f t="shared" si="251"/>
        <v>2010</v>
      </c>
    </row>
    <row r="2307" spans="1:23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4">
        <f t="shared" ref="I2307:I2370" si="252">(((J2307/60)/60)/24)+DATE(1970,1,1)</f>
        <v>41859.75</v>
      </c>
      <c r="J2307">
        <v>1407520800</v>
      </c>
      <c r="K2307" s="12">
        <f t="shared" ref="K2307:K2370" si="253">(((L2307/60)/60)/24)+DATE(1970,1,1)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9">
        <f t="shared" ref="Q2307:Q2370" si="254">(E2307/D2307)*100</f>
        <v>101.22777777777779</v>
      </c>
      <c r="R2307" s="11">
        <f t="shared" ref="R2307:R2370" si="255">E2307/N2307</f>
        <v>109.10778443113773</v>
      </c>
      <c r="S2307" t="s">
        <v>8327</v>
      </c>
      <c r="T2307" t="s">
        <v>8331</v>
      </c>
      <c r="U2307">
        <f t="shared" ref="U2307:U2370" si="256">MONTH(K2307)</f>
        <v>7</v>
      </c>
      <c r="V2307" t="str">
        <f t="shared" ref="V2307:V2370" si="257">TEXT(U2307*29, "mmm")</f>
        <v>Jul</v>
      </c>
      <c r="W2307">
        <f t="shared" ref="W2307:W2370" si="258">YEAR(K2307)</f>
        <v>2014</v>
      </c>
    </row>
    <row r="2308" spans="1:23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4">
        <f t="shared" si="252"/>
        <v>40978.16815972222</v>
      </c>
      <c r="J2308">
        <v>1331352129</v>
      </c>
      <c r="K2308" s="12">
        <f t="shared" si="253"/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9">
        <f t="shared" si="254"/>
        <v>106.75857142857143</v>
      </c>
      <c r="R2308" s="11">
        <f t="shared" si="255"/>
        <v>51.185616438356163</v>
      </c>
      <c r="S2308" t="s">
        <v>8327</v>
      </c>
      <c r="T2308" t="s">
        <v>8331</v>
      </c>
      <c r="U2308">
        <f t="shared" si="256"/>
        <v>2</v>
      </c>
      <c r="V2308" t="str">
        <f t="shared" si="257"/>
        <v>Feb</v>
      </c>
      <c r="W2308">
        <f t="shared" si="258"/>
        <v>2012</v>
      </c>
    </row>
    <row r="2309" spans="1:23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4">
        <f t="shared" si="252"/>
        <v>41034.802407407406</v>
      </c>
      <c r="J2309">
        <v>1336245328</v>
      </c>
      <c r="K2309" s="12">
        <f t="shared" si="253"/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9">
        <f t="shared" si="254"/>
        <v>106.65777537961894</v>
      </c>
      <c r="R2309" s="11">
        <f t="shared" si="255"/>
        <v>27.936800000000002</v>
      </c>
      <c r="S2309" t="s">
        <v>8327</v>
      </c>
      <c r="T2309" t="s">
        <v>8331</v>
      </c>
      <c r="U2309">
        <f t="shared" si="256"/>
        <v>4</v>
      </c>
      <c r="V2309" t="str">
        <f t="shared" si="257"/>
        <v>Apr</v>
      </c>
      <c r="W2309">
        <f t="shared" si="258"/>
        <v>2012</v>
      </c>
    </row>
    <row r="2310" spans="1:23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4">
        <f t="shared" si="252"/>
        <v>41880.041666666664</v>
      </c>
      <c r="J2310">
        <v>1409274000</v>
      </c>
      <c r="K2310" s="12">
        <f t="shared" si="253"/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9">
        <f t="shared" si="254"/>
        <v>101.30622</v>
      </c>
      <c r="R2310" s="11">
        <f t="shared" si="255"/>
        <v>82.496921824104234</v>
      </c>
      <c r="S2310" t="s">
        <v>8327</v>
      </c>
      <c r="T2310" t="s">
        <v>8331</v>
      </c>
      <c r="U2310">
        <f t="shared" si="256"/>
        <v>7</v>
      </c>
      <c r="V2310" t="str">
        <f t="shared" si="257"/>
        <v>Jul</v>
      </c>
      <c r="W2310">
        <f t="shared" si="258"/>
        <v>2014</v>
      </c>
    </row>
    <row r="2311" spans="1:23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4">
        <f t="shared" si="252"/>
        <v>41342.987696759257</v>
      </c>
      <c r="J2311">
        <v>1362872537</v>
      </c>
      <c r="K2311" s="12">
        <f t="shared" si="253"/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9">
        <f t="shared" si="254"/>
        <v>106.67450000000001</v>
      </c>
      <c r="R2311" s="11">
        <f t="shared" si="255"/>
        <v>59.817476635514019</v>
      </c>
      <c r="S2311" t="s">
        <v>8327</v>
      </c>
      <c r="T2311" t="s">
        <v>8331</v>
      </c>
      <c r="U2311">
        <f t="shared" si="256"/>
        <v>2</v>
      </c>
      <c r="V2311" t="str">
        <f t="shared" si="257"/>
        <v>Feb</v>
      </c>
      <c r="W2311">
        <f t="shared" si="258"/>
        <v>2013</v>
      </c>
    </row>
    <row r="2312" spans="1:23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4">
        <f t="shared" si="252"/>
        <v>41354.752488425926</v>
      </c>
      <c r="J2312">
        <v>1363889015</v>
      </c>
      <c r="K2312" s="12">
        <f t="shared" si="253"/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9">
        <f t="shared" si="254"/>
        <v>428.83978378378379</v>
      </c>
      <c r="R2312" s="11">
        <f t="shared" si="255"/>
        <v>64.816470588235291</v>
      </c>
      <c r="S2312" t="s">
        <v>8327</v>
      </c>
      <c r="T2312" t="s">
        <v>8331</v>
      </c>
      <c r="U2312">
        <f t="shared" si="256"/>
        <v>2</v>
      </c>
      <c r="V2312" t="str">
        <f t="shared" si="257"/>
        <v>Feb</v>
      </c>
      <c r="W2312">
        <f t="shared" si="258"/>
        <v>2013</v>
      </c>
    </row>
    <row r="2313" spans="1:23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4">
        <f t="shared" si="252"/>
        <v>41766.004502314812</v>
      </c>
      <c r="J2313">
        <v>1399421189</v>
      </c>
      <c r="K2313" s="12">
        <f t="shared" si="253"/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9">
        <f t="shared" si="254"/>
        <v>104.11111111111111</v>
      </c>
      <c r="R2313" s="11">
        <f t="shared" si="255"/>
        <v>90.09615384615384</v>
      </c>
      <c r="S2313" t="s">
        <v>8327</v>
      </c>
      <c r="T2313" t="s">
        <v>8331</v>
      </c>
      <c r="U2313">
        <f t="shared" si="256"/>
        <v>4</v>
      </c>
      <c r="V2313" t="str">
        <f t="shared" si="257"/>
        <v>Apr</v>
      </c>
      <c r="W2313">
        <f t="shared" si="258"/>
        <v>2014</v>
      </c>
    </row>
    <row r="2314" spans="1:23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4">
        <f t="shared" si="252"/>
        <v>41747.958333333336</v>
      </c>
      <c r="J2314">
        <v>1397862000</v>
      </c>
      <c r="K2314" s="12">
        <f t="shared" si="253"/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9">
        <f t="shared" si="254"/>
        <v>107.86666666666666</v>
      </c>
      <c r="R2314" s="11">
        <f t="shared" si="255"/>
        <v>40.962025316455694</v>
      </c>
      <c r="S2314" t="s">
        <v>8327</v>
      </c>
      <c r="T2314" t="s">
        <v>8331</v>
      </c>
      <c r="U2314">
        <f t="shared" si="256"/>
        <v>3</v>
      </c>
      <c r="V2314" t="str">
        <f t="shared" si="257"/>
        <v>Mar</v>
      </c>
      <c r="W2314">
        <f t="shared" si="258"/>
        <v>2014</v>
      </c>
    </row>
    <row r="2315" spans="1:23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4">
        <f t="shared" si="252"/>
        <v>41032.958634259259</v>
      </c>
      <c r="J2315">
        <v>1336086026</v>
      </c>
      <c r="K2315" s="12">
        <f t="shared" si="253"/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9">
        <f t="shared" si="254"/>
        <v>175.84040000000002</v>
      </c>
      <c r="R2315" s="11">
        <f t="shared" si="255"/>
        <v>56.000127388535034</v>
      </c>
      <c r="S2315" t="s">
        <v>8327</v>
      </c>
      <c r="T2315" t="s">
        <v>8331</v>
      </c>
      <c r="U2315">
        <f t="shared" si="256"/>
        <v>4</v>
      </c>
      <c r="V2315" t="str">
        <f t="shared" si="257"/>
        <v>Apr</v>
      </c>
      <c r="W2315">
        <f t="shared" si="258"/>
        <v>2012</v>
      </c>
    </row>
    <row r="2316" spans="1:23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4">
        <f t="shared" si="252"/>
        <v>41067.551585648151</v>
      </c>
      <c r="J2316">
        <v>1339074857</v>
      </c>
      <c r="K2316" s="12">
        <f t="shared" si="253"/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9">
        <f t="shared" si="254"/>
        <v>156.97</v>
      </c>
      <c r="R2316" s="11">
        <f t="shared" si="255"/>
        <v>37.672800000000002</v>
      </c>
      <c r="S2316" t="s">
        <v>8327</v>
      </c>
      <c r="T2316" t="s">
        <v>8331</v>
      </c>
      <c r="U2316">
        <f t="shared" si="256"/>
        <v>5</v>
      </c>
      <c r="V2316" t="str">
        <f t="shared" si="257"/>
        <v>May</v>
      </c>
      <c r="W2316">
        <f t="shared" si="258"/>
        <v>2012</v>
      </c>
    </row>
    <row r="2317" spans="1:23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4">
        <f t="shared" si="252"/>
        <v>41034.72619212963</v>
      </c>
      <c r="J2317">
        <v>1336238743</v>
      </c>
      <c r="K2317" s="12">
        <f t="shared" si="253"/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9">
        <f t="shared" si="254"/>
        <v>102.60000000000001</v>
      </c>
      <c r="R2317" s="11">
        <f t="shared" si="255"/>
        <v>40.078125</v>
      </c>
      <c r="S2317" t="s">
        <v>8327</v>
      </c>
      <c r="T2317" t="s">
        <v>8331</v>
      </c>
      <c r="U2317">
        <f t="shared" si="256"/>
        <v>4</v>
      </c>
      <c r="V2317" t="str">
        <f t="shared" si="257"/>
        <v>Apr</v>
      </c>
      <c r="W2317">
        <f t="shared" si="258"/>
        <v>2012</v>
      </c>
    </row>
    <row r="2318" spans="1:23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4">
        <f t="shared" si="252"/>
        <v>40156.76666666667</v>
      </c>
      <c r="J2318">
        <v>1260383040</v>
      </c>
      <c r="K2318" s="12">
        <f t="shared" si="253"/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9">
        <f t="shared" si="254"/>
        <v>104.04266666666666</v>
      </c>
      <c r="R2318" s="11">
        <f t="shared" si="255"/>
        <v>78.031999999999996</v>
      </c>
      <c r="S2318" t="s">
        <v>8327</v>
      </c>
      <c r="T2318" t="s">
        <v>8331</v>
      </c>
      <c r="U2318">
        <f t="shared" si="256"/>
        <v>9</v>
      </c>
      <c r="V2318" t="str">
        <f t="shared" si="257"/>
        <v>Sep</v>
      </c>
      <c r="W2318">
        <f t="shared" si="258"/>
        <v>2009</v>
      </c>
    </row>
    <row r="2319" spans="1:23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4">
        <f t="shared" si="252"/>
        <v>40224.208333333336</v>
      </c>
      <c r="J2319">
        <v>1266210000</v>
      </c>
      <c r="K2319" s="12">
        <f t="shared" si="253"/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9">
        <f t="shared" si="254"/>
        <v>104</v>
      </c>
      <c r="R2319" s="11">
        <f t="shared" si="255"/>
        <v>18.90909090909091</v>
      </c>
      <c r="S2319" t="s">
        <v>8327</v>
      </c>
      <c r="T2319" t="s">
        <v>8331</v>
      </c>
      <c r="U2319">
        <f t="shared" si="256"/>
        <v>1</v>
      </c>
      <c r="V2319" t="str">
        <f t="shared" si="257"/>
        <v>Jan</v>
      </c>
      <c r="W2319">
        <f t="shared" si="258"/>
        <v>2010</v>
      </c>
    </row>
    <row r="2320" spans="1:23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4">
        <f t="shared" si="252"/>
        <v>40082.165972222225</v>
      </c>
      <c r="J2320">
        <v>1253937540</v>
      </c>
      <c r="K2320" s="12">
        <f t="shared" si="253"/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9">
        <f t="shared" si="254"/>
        <v>121.05999999999999</v>
      </c>
      <c r="R2320" s="11">
        <f t="shared" si="255"/>
        <v>37.134969325153371</v>
      </c>
      <c r="S2320" t="s">
        <v>8327</v>
      </c>
      <c r="T2320" t="s">
        <v>8331</v>
      </c>
      <c r="U2320">
        <f t="shared" si="256"/>
        <v>8</v>
      </c>
      <c r="V2320" t="str">
        <f t="shared" si="257"/>
        <v>Aug</v>
      </c>
      <c r="W2320">
        <f t="shared" si="258"/>
        <v>2009</v>
      </c>
    </row>
    <row r="2321" spans="1:23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4">
        <f t="shared" si="252"/>
        <v>41623.082002314812</v>
      </c>
      <c r="J2321">
        <v>1387072685</v>
      </c>
      <c r="K2321" s="12">
        <f t="shared" si="253"/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9">
        <f t="shared" si="254"/>
        <v>107.69999999999999</v>
      </c>
      <c r="R2321" s="11">
        <f t="shared" si="255"/>
        <v>41.961038961038959</v>
      </c>
      <c r="S2321" t="s">
        <v>8327</v>
      </c>
      <c r="T2321" t="s">
        <v>8331</v>
      </c>
      <c r="U2321">
        <f t="shared" si="256"/>
        <v>11</v>
      </c>
      <c r="V2321" t="str">
        <f t="shared" si="257"/>
        <v>Nov</v>
      </c>
      <c r="W2321">
        <f t="shared" si="258"/>
        <v>2013</v>
      </c>
    </row>
    <row r="2322" spans="1:23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4">
        <f t="shared" si="252"/>
        <v>41731.775462962964</v>
      </c>
      <c r="J2322">
        <v>1396463800</v>
      </c>
      <c r="K2322" s="12">
        <f t="shared" si="253"/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9">
        <f t="shared" si="254"/>
        <v>108.66</v>
      </c>
      <c r="R2322" s="11">
        <f t="shared" si="255"/>
        <v>61.044943820224717</v>
      </c>
      <c r="S2322" t="s">
        <v>8327</v>
      </c>
      <c r="T2322" t="s">
        <v>8331</v>
      </c>
      <c r="U2322">
        <f t="shared" si="256"/>
        <v>2</v>
      </c>
      <c r="V2322" t="str">
        <f t="shared" si="257"/>
        <v>Feb</v>
      </c>
      <c r="W2322">
        <f t="shared" si="258"/>
        <v>2014</v>
      </c>
    </row>
    <row r="2323" spans="1:23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4">
        <f t="shared" si="252"/>
        <v>42829.21876157407</v>
      </c>
      <c r="J2323">
        <v>1491282901</v>
      </c>
      <c r="K2323" s="12">
        <f t="shared" si="253"/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9">
        <f t="shared" si="254"/>
        <v>39.120962394619681</v>
      </c>
      <c r="R2323" s="11">
        <f t="shared" si="255"/>
        <v>64.53125</v>
      </c>
      <c r="S2323" t="s">
        <v>8338</v>
      </c>
      <c r="T2323" t="s">
        <v>8354</v>
      </c>
      <c r="U2323">
        <f t="shared" si="256"/>
        <v>3</v>
      </c>
      <c r="V2323" t="str">
        <f t="shared" si="257"/>
        <v>Mar</v>
      </c>
      <c r="W2323">
        <f t="shared" si="258"/>
        <v>2017</v>
      </c>
    </row>
    <row r="2324" spans="1:23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4">
        <f t="shared" si="252"/>
        <v>42834.853807870371</v>
      </c>
      <c r="J2324">
        <v>1491769769</v>
      </c>
      <c r="K2324" s="12">
        <f t="shared" si="253"/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9">
        <f t="shared" si="254"/>
        <v>3.1481481481481479</v>
      </c>
      <c r="R2324" s="11">
        <f t="shared" si="255"/>
        <v>21.25</v>
      </c>
      <c r="S2324" t="s">
        <v>8338</v>
      </c>
      <c r="T2324" t="s">
        <v>8354</v>
      </c>
      <c r="U2324">
        <f t="shared" si="256"/>
        <v>3</v>
      </c>
      <c r="V2324" t="str">
        <f t="shared" si="257"/>
        <v>Mar</v>
      </c>
      <c r="W2324">
        <f t="shared" si="258"/>
        <v>2017</v>
      </c>
    </row>
    <row r="2325" spans="1:23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4">
        <f t="shared" si="252"/>
        <v>42814.755173611105</v>
      </c>
      <c r="J2325">
        <v>1490033247</v>
      </c>
      <c r="K2325" s="12">
        <f t="shared" si="253"/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9">
        <f t="shared" si="254"/>
        <v>48</v>
      </c>
      <c r="R2325" s="11">
        <f t="shared" si="255"/>
        <v>30</v>
      </c>
      <c r="S2325" t="s">
        <v>8338</v>
      </c>
      <c r="T2325" t="s">
        <v>8354</v>
      </c>
      <c r="U2325">
        <f t="shared" si="256"/>
        <v>3</v>
      </c>
      <c r="V2325" t="str">
        <f t="shared" si="257"/>
        <v>Mar</v>
      </c>
      <c r="W2325">
        <f t="shared" si="258"/>
        <v>2017</v>
      </c>
    </row>
    <row r="2326" spans="1:23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4">
        <f t="shared" si="252"/>
        <v>42820.843576388885</v>
      </c>
      <c r="J2326">
        <v>1490559285</v>
      </c>
      <c r="K2326" s="12">
        <f t="shared" si="253"/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9">
        <f t="shared" si="254"/>
        <v>20.733333333333334</v>
      </c>
      <c r="R2326" s="11">
        <f t="shared" si="255"/>
        <v>25.491803278688526</v>
      </c>
      <c r="S2326" t="s">
        <v>8338</v>
      </c>
      <c r="T2326" t="s">
        <v>8354</v>
      </c>
      <c r="U2326">
        <f t="shared" si="256"/>
        <v>2</v>
      </c>
      <c r="V2326" t="str">
        <f t="shared" si="257"/>
        <v>Feb</v>
      </c>
      <c r="W2326">
        <f t="shared" si="258"/>
        <v>2017</v>
      </c>
    </row>
    <row r="2327" spans="1:23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4">
        <f t="shared" si="252"/>
        <v>42823.980682870373</v>
      </c>
      <c r="J2327">
        <v>1490830331</v>
      </c>
      <c r="K2327" s="12">
        <f t="shared" si="253"/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9">
        <f t="shared" si="254"/>
        <v>8</v>
      </c>
      <c r="R2327" s="11">
        <f t="shared" si="255"/>
        <v>11.428571428571429</v>
      </c>
      <c r="S2327" t="s">
        <v>8338</v>
      </c>
      <c r="T2327" t="s">
        <v>8354</v>
      </c>
      <c r="U2327">
        <f t="shared" si="256"/>
        <v>2</v>
      </c>
      <c r="V2327" t="str">
        <f t="shared" si="257"/>
        <v>Feb</v>
      </c>
      <c r="W2327">
        <f t="shared" si="258"/>
        <v>2017</v>
      </c>
    </row>
    <row r="2328" spans="1:23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4">
        <f t="shared" si="252"/>
        <v>42855.708333333328</v>
      </c>
      <c r="J2328">
        <v>1493571600</v>
      </c>
      <c r="K2328" s="12">
        <f t="shared" si="253"/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9">
        <f t="shared" si="254"/>
        <v>0.72</v>
      </c>
      <c r="R2328" s="11">
        <f t="shared" si="255"/>
        <v>108</v>
      </c>
      <c r="S2328" t="s">
        <v>8338</v>
      </c>
      <c r="T2328" t="s">
        <v>8354</v>
      </c>
      <c r="U2328">
        <f t="shared" si="256"/>
        <v>3</v>
      </c>
      <c r="V2328" t="str">
        <f t="shared" si="257"/>
        <v>Mar</v>
      </c>
      <c r="W2328">
        <f t="shared" si="258"/>
        <v>2017</v>
      </c>
    </row>
    <row r="2329" spans="1:23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4">
        <f t="shared" si="252"/>
        <v>41877.917129629634</v>
      </c>
      <c r="J2329">
        <v>1409090440</v>
      </c>
      <c r="K2329" s="12">
        <f t="shared" si="253"/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9">
        <f t="shared" si="254"/>
        <v>526.09431428571429</v>
      </c>
      <c r="R2329" s="11">
        <f t="shared" si="255"/>
        <v>54.883162444113267</v>
      </c>
      <c r="S2329" t="s">
        <v>8338</v>
      </c>
      <c r="T2329" t="s">
        <v>8354</v>
      </c>
      <c r="U2329">
        <f t="shared" si="256"/>
        <v>7</v>
      </c>
      <c r="V2329" t="str">
        <f t="shared" si="257"/>
        <v>Jul</v>
      </c>
      <c r="W2329">
        <f t="shared" si="258"/>
        <v>2014</v>
      </c>
    </row>
    <row r="2330" spans="1:23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4">
        <f t="shared" si="252"/>
        <v>42169.781678240746</v>
      </c>
      <c r="J2330">
        <v>1434307537</v>
      </c>
      <c r="K2330" s="12">
        <f t="shared" si="253"/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9">
        <f t="shared" si="254"/>
        <v>254.45000000000002</v>
      </c>
      <c r="R2330" s="11">
        <f t="shared" si="255"/>
        <v>47.383612662942269</v>
      </c>
      <c r="S2330" t="s">
        <v>8338</v>
      </c>
      <c r="T2330" t="s">
        <v>8354</v>
      </c>
      <c r="U2330">
        <f t="shared" si="256"/>
        <v>5</v>
      </c>
      <c r="V2330" t="str">
        <f t="shared" si="257"/>
        <v>May</v>
      </c>
      <c r="W2330">
        <f t="shared" si="258"/>
        <v>2015</v>
      </c>
    </row>
    <row r="2331" spans="1:23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4">
        <f t="shared" si="252"/>
        <v>41837.624374999999</v>
      </c>
      <c r="J2331">
        <v>1405609146</v>
      </c>
      <c r="K2331" s="12">
        <f t="shared" si="253"/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9">
        <f t="shared" si="254"/>
        <v>105.91999999999999</v>
      </c>
      <c r="R2331" s="11">
        <f t="shared" si="255"/>
        <v>211.84</v>
      </c>
      <c r="S2331" t="s">
        <v>8338</v>
      </c>
      <c r="T2331" t="s">
        <v>8354</v>
      </c>
      <c r="U2331">
        <f t="shared" si="256"/>
        <v>6</v>
      </c>
      <c r="V2331" t="str">
        <f t="shared" si="257"/>
        <v>Jun</v>
      </c>
      <c r="W2331">
        <f t="shared" si="258"/>
        <v>2014</v>
      </c>
    </row>
    <row r="2332" spans="1:23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4">
        <f t="shared" si="252"/>
        <v>42363</v>
      </c>
      <c r="J2332">
        <v>1451001600</v>
      </c>
      <c r="K2332" s="12">
        <f t="shared" si="253"/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9">
        <f t="shared" si="254"/>
        <v>102.42285714285715</v>
      </c>
      <c r="R2332" s="11">
        <f t="shared" si="255"/>
        <v>219.92638036809817</v>
      </c>
      <c r="S2332" t="s">
        <v>8338</v>
      </c>
      <c r="T2332" t="s">
        <v>8354</v>
      </c>
      <c r="U2332">
        <f t="shared" si="256"/>
        <v>11</v>
      </c>
      <c r="V2332" t="str">
        <f t="shared" si="257"/>
        <v>Nov</v>
      </c>
      <c r="W2332">
        <f t="shared" si="258"/>
        <v>2015</v>
      </c>
    </row>
    <row r="2333" spans="1:23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4">
        <f t="shared" si="252"/>
        <v>41869.005671296298</v>
      </c>
      <c r="J2333">
        <v>1408320490</v>
      </c>
      <c r="K2333" s="12">
        <f t="shared" si="253"/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9">
        <f t="shared" si="254"/>
        <v>144.31375</v>
      </c>
      <c r="R2333" s="11">
        <f t="shared" si="255"/>
        <v>40.795406360424032</v>
      </c>
      <c r="S2333" t="s">
        <v>8338</v>
      </c>
      <c r="T2333" t="s">
        <v>8354</v>
      </c>
      <c r="U2333">
        <f t="shared" si="256"/>
        <v>7</v>
      </c>
      <c r="V2333" t="str">
        <f t="shared" si="257"/>
        <v>Jul</v>
      </c>
      <c r="W2333">
        <f t="shared" si="258"/>
        <v>2014</v>
      </c>
    </row>
    <row r="2334" spans="1:23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4">
        <f t="shared" si="252"/>
        <v>42041.628136574072</v>
      </c>
      <c r="J2334">
        <v>1423235071</v>
      </c>
      <c r="K2334" s="12">
        <f t="shared" si="253"/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9">
        <f t="shared" si="254"/>
        <v>106.30800000000001</v>
      </c>
      <c r="R2334" s="11">
        <f t="shared" si="255"/>
        <v>75.502840909090907</v>
      </c>
      <c r="S2334" t="s">
        <v>8338</v>
      </c>
      <c r="T2334" t="s">
        <v>8354</v>
      </c>
      <c r="U2334">
        <f t="shared" si="256"/>
        <v>1</v>
      </c>
      <c r="V2334" t="str">
        <f t="shared" si="257"/>
        <v>Jan</v>
      </c>
      <c r="W2334">
        <f t="shared" si="258"/>
        <v>2015</v>
      </c>
    </row>
    <row r="2335" spans="1:23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4">
        <f t="shared" si="252"/>
        <v>41788.743055555555</v>
      </c>
      <c r="J2335">
        <v>1401385800</v>
      </c>
      <c r="K2335" s="12">
        <f t="shared" si="253"/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9">
        <f t="shared" si="254"/>
        <v>212.16666666666666</v>
      </c>
      <c r="R2335" s="11">
        <f t="shared" si="255"/>
        <v>13.542553191489361</v>
      </c>
      <c r="S2335" t="s">
        <v>8338</v>
      </c>
      <c r="T2335" t="s">
        <v>8354</v>
      </c>
      <c r="U2335">
        <f t="shared" si="256"/>
        <v>5</v>
      </c>
      <c r="V2335" t="str">
        <f t="shared" si="257"/>
        <v>May</v>
      </c>
      <c r="W2335">
        <f t="shared" si="258"/>
        <v>2014</v>
      </c>
    </row>
    <row r="2336" spans="1:23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4">
        <f t="shared" si="252"/>
        <v>41948.731944444444</v>
      </c>
      <c r="J2336">
        <v>1415208840</v>
      </c>
      <c r="K2336" s="12">
        <f t="shared" si="253"/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9">
        <f t="shared" si="254"/>
        <v>101.95</v>
      </c>
      <c r="R2336" s="11">
        <f t="shared" si="255"/>
        <v>60.865671641791046</v>
      </c>
      <c r="S2336" t="s">
        <v>8338</v>
      </c>
      <c r="T2336" t="s">
        <v>8354</v>
      </c>
      <c r="U2336">
        <f t="shared" si="256"/>
        <v>10</v>
      </c>
      <c r="V2336" t="str">
        <f t="shared" si="257"/>
        <v>Oct</v>
      </c>
      <c r="W2336">
        <f t="shared" si="258"/>
        <v>2014</v>
      </c>
    </row>
    <row r="2337" spans="1:23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4">
        <f t="shared" si="252"/>
        <v>41801.572256944448</v>
      </c>
      <c r="J2337">
        <v>1402494243</v>
      </c>
      <c r="K2337" s="12">
        <f t="shared" si="253"/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9">
        <f t="shared" si="254"/>
        <v>102.27200000000001</v>
      </c>
      <c r="R2337" s="11">
        <f t="shared" si="255"/>
        <v>115.69230769230769</v>
      </c>
      <c r="S2337" t="s">
        <v>8338</v>
      </c>
      <c r="T2337" t="s">
        <v>8354</v>
      </c>
      <c r="U2337">
        <f t="shared" si="256"/>
        <v>5</v>
      </c>
      <c r="V2337" t="str">
        <f t="shared" si="257"/>
        <v>May</v>
      </c>
      <c r="W2337">
        <f t="shared" si="258"/>
        <v>2014</v>
      </c>
    </row>
    <row r="2338" spans="1:23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4">
        <f t="shared" si="252"/>
        <v>41706.924710648149</v>
      </c>
      <c r="J2338">
        <v>1394316695</v>
      </c>
      <c r="K2338" s="12">
        <f t="shared" si="253"/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9">
        <f t="shared" si="254"/>
        <v>520.73254999999995</v>
      </c>
      <c r="R2338" s="11">
        <f t="shared" si="255"/>
        <v>48.104623556581984</v>
      </c>
      <c r="S2338" t="s">
        <v>8338</v>
      </c>
      <c r="T2338" t="s">
        <v>8354</v>
      </c>
      <c r="U2338">
        <f t="shared" si="256"/>
        <v>1</v>
      </c>
      <c r="V2338" t="str">
        <f t="shared" si="257"/>
        <v>Jan</v>
      </c>
      <c r="W2338">
        <f t="shared" si="258"/>
        <v>2014</v>
      </c>
    </row>
    <row r="2339" spans="1:23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4">
        <f t="shared" si="252"/>
        <v>41816.640543981484</v>
      </c>
      <c r="J2339">
        <v>1403796143</v>
      </c>
      <c r="K2339" s="12">
        <f t="shared" si="253"/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9">
        <f t="shared" si="254"/>
        <v>110.65833333333333</v>
      </c>
      <c r="R2339" s="11">
        <f t="shared" si="255"/>
        <v>74.184357541899445</v>
      </c>
      <c r="S2339" t="s">
        <v>8338</v>
      </c>
      <c r="T2339" t="s">
        <v>8354</v>
      </c>
      <c r="U2339">
        <f t="shared" si="256"/>
        <v>5</v>
      </c>
      <c r="V2339" t="str">
        <f t="shared" si="257"/>
        <v>May</v>
      </c>
      <c r="W2339">
        <f t="shared" si="258"/>
        <v>2014</v>
      </c>
    </row>
    <row r="2340" spans="1:23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4">
        <f t="shared" si="252"/>
        <v>41819.896805555552</v>
      </c>
      <c r="J2340">
        <v>1404077484</v>
      </c>
      <c r="K2340" s="12">
        <f t="shared" si="253"/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9">
        <f t="shared" si="254"/>
        <v>101.14333333333335</v>
      </c>
      <c r="R2340" s="11">
        <f t="shared" si="255"/>
        <v>123.34552845528455</v>
      </c>
      <c r="S2340" t="s">
        <v>8338</v>
      </c>
      <c r="T2340" t="s">
        <v>8354</v>
      </c>
      <c r="U2340">
        <f t="shared" si="256"/>
        <v>5</v>
      </c>
      <c r="V2340" t="str">
        <f t="shared" si="257"/>
        <v>May</v>
      </c>
      <c r="W2340">
        <f t="shared" si="258"/>
        <v>2014</v>
      </c>
    </row>
    <row r="2341" spans="1:23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4">
        <f t="shared" si="252"/>
        <v>42723.332638888889</v>
      </c>
      <c r="J2341">
        <v>1482134340</v>
      </c>
      <c r="K2341" s="12">
        <f t="shared" si="253"/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9">
        <f t="shared" si="254"/>
        <v>294.20799999999997</v>
      </c>
      <c r="R2341" s="11">
        <f t="shared" si="255"/>
        <v>66.623188405797094</v>
      </c>
      <c r="S2341" t="s">
        <v>8338</v>
      </c>
      <c r="T2341" t="s">
        <v>8354</v>
      </c>
      <c r="U2341">
        <f t="shared" si="256"/>
        <v>11</v>
      </c>
      <c r="V2341" t="str">
        <f t="shared" si="257"/>
        <v>Nov</v>
      </c>
      <c r="W2341">
        <f t="shared" si="258"/>
        <v>2016</v>
      </c>
    </row>
    <row r="2342" spans="1:23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4">
        <f t="shared" si="252"/>
        <v>42673.642800925925</v>
      </c>
      <c r="J2342">
        <v>1477841138</v>
      </c>
      <c r="K2342" s="12">
        <f t="shared" si="253"/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9">
        <f t="shared" si="254"/>
        <v>105.77749999999999</v>
      </c>
      <c r="R2342" s="11">
        <f t="shared" si="255"/>
        <v>104.99007444168734</v>
      </c>
      <c r="S2342" t="s">
        <v>8338</v>
      </c>
      <c r="T2342" t="s">
        <v>8354</v>
      </c>
      <c r="U2342">
        <f t="shared" si="256"/>
        <v>9</v>
      </c>
      <c r="V2342" t="str">
        <f t="shared" si="257"/>
        <v>Sep</v>
      </c>
      <c r="W2342">
        <f t="shared" si="258"/>
        <v>2016</v>
      </c>
    </row>
    <row r="2343" spans="1:23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4">
        <f t="shared" si="252"/>
        <v>42197.813703703709</v>
      </c>
      <c r="J2343">
        <v>1436729504</v>
      </c>
      <c r="K2343" s="12">
        <f t="shared" si="253"/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9">
        <f t="shared" si="254"/>
        <v>0</v>
      </c>
      <c r="R2343" s="11" t="e">
        <f t="shared" si="255"/>
        <v>#DIV/0!</v>
      </c>
      <c r="S2343" t="s">
        <v>8321</v>
      </c>
      <c r="T2343" t="s">
        <v>8322</v>
      </c>
      <c r="U2343">
        <f t="shared" si="256"/>
        <v>6</v>
      </c>
      <c r="V2343" t="str">
        <f t="shared" si="257"/>
        <v>Jun</v>
      </c>
      <c r="W2343">
        <f t="shared" si="258"/>
        <v>2015</v>
      </c>
    </row>
    <row r="2344" spans="1:23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4">
        <f t="shared" si="252"/>
        <v>41918.208333333336</v>
      </c>
      <c r="J2344">
        <v>1412571600</v>
      </c>
      <c r="K2344" s="12">
        <f t="shared" si="253"/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9">
        <f t="shared" si="254"/>
        <v>0</v>
      </c>
      <c r="R2344" s="11" t="e">
        <f t="shared" si="255"/>
        <v>#DIV/0!</v>
      </c>
      <c r="S2344" t="s">
        <v>8321</v>
      </c>
      <c r="T2344" t="s">
        <v>8322</v>
      </c>
      <c r="U2344">
        <f t="shared" si="256"/>
        <v>9</v>
      </c>
      <c r="V2344" t="str">
        <f t="shared" si="257"/>
        <v>Sep</v>
      </c>
      <c r="W2344">
        <f t="shared" si="258"/>
        <v>2014</v>
      </c>
    </row>
    <row r="2345" spans="1:23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4">
        <f t="shared" si="252"/>
        <v>42377.82430555555</v>
      </c>
      <c r="J2345">
        <v>1452282420</v>
      </c>
      <c r="K2345" s="12">
        <f t="shared" si="253"/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9">
        <f t="shared" si="254"/>
        <v>3</v>
      </c>
      <c r="R2345" s="11">
        <f t="shared" si="255"/>
        <v>300</v>
      </c>
      <c r="S2345" t="s">
        <v>8321</v>
      </c>
      <c r="T2345" t="s">
        <v>8322</v>
      </c>
      <c r="U2345">
        <f t="shared" si="256"/>
        <v>11</v>
      </c>
      <c r="V2345" t="str">
        <f t="shared" si="257"/>
        <v>Nov</v>
      </c>
      <c r="W2345">
        <f t="shared" si="258"/>
        <v>2015</v>
      </c>
    </row>
    <row r="2346" spans="1:23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4">
        <f t="shared" si="252"/>
        <v>42545.727650462963</v>
      </c>
      <c r="J2346">
        <v>1466789269</v>
      </c>
      <c r="K2346" s="12">
        <f t="shared" si="253"/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9">
        <f t="shared" si="254"/>
        <v>0.1</v>
      </c>
      <c r="R2346" s="11">
        <f t="shared" si="255"/>
        <v>1</v>
      </c>
      <c r="S2346" t="s">
        <v>8321</v>
      </c>
      <c r="T2346" t="s">
        <v>8322</v>
      </c>
      <c r="U2346">
        <f t="shared" si="256"/>
        <v>5</v>
      </c>
      <c r="V2346" t="str">
        <f t="shared" si="257"/>
        <v>May</v>
      </c>
      <c r="W2346">
        <f t="shared" si="258"/>
        <v>2016</v>
      </c>
    </row>
    <row r="2347" spans="1:23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4">
        <f t="shared" si="252"/>
        <v>42094.985416666663</v>
      </c>
      <c r="J2347">
        <v>1427845140</v>
      </c>
      <c r="K2347" s="12">
        <f t="shared" si="253"/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9">
        <f t="shared" si="254"/>
        <v>0</v>
      </c>
      <c r="R2347" s="11" t="e">
        <f t="shared" si="255"/>
        <v>#DIV/0!</v>
      </c>
      <c r="S2347" t="s">
        <v>8321</v>
      </c>
      <c r="T2347" t="s">
        <v>8322</v>
      </c>
      <c r="U2347">
        <f t="shared" si="256"/>
        <v>2</v>
      </c>
      <c r="V2347" t="str">
        <f t="shared" si="257"/>
        <v>Feb</v>
      </c>
      <c r="W2347">
        <f t="shared" si="258"/>
        <v>2015</v>
      </c>
    </row>
    <row r="2348" spans="1:23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4">
        <f t="shared" si="252"/>
        <v>42660.79896990741</v>
      </c>
      <c r="J2348">
        <v>1476731431</v>
      </c>
      <c r="K2348" s="12">
        <f t="shared" si="253"/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9">
        <f t="shared" si="254"/>
        <v>6.5000000000000002E-2</v>
      </c>
      <c r="R2348" s="11">
        <f t="shared" si="255"/>
        <v>13</v>
      </c>
      <c r="S2348" t="s">
        <v>8321</v>
      </c>
      <c r="T2348" t="s">
        <v>8322</v>
      </c>
      <c r="U2348">
        <f t="shared" si="256"/>
        <v>9</v>
      </c>
      <c r="V2348" t="str">
        <f t="shared" si="257"/>
        <v>Sep</v>
      </c>
      <c r="W2348">
        <f t="shared" si="258"/>
        <v>2016</v>
      </c>
    </row>
    <row r="2349" spans="1:23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4">
        <f t="shared" si="252"/>
        <v>42607.607361111113</v>
      </c>
      <c r="J2349">
        <v>1472135676</v>
      </c>
      <c r="K2349" s="12">
        <f t="shared" si="253"/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9">
        <f t="shared" si="254"/>
        <v>1.5</v>
      </c>
      <c r="R2349" s="11">
        <f t="shared" si="255"/>
        <v>15</v>
      </c>
      <c r="S2349" t="s">
        <v>8321</v>
      </c>
      <c r="T2349" t="s">
        <v>8322</v>
      </c>
      <c r="U2349">
        <f t="shared" si="256"/>
        <v>7</v>
      </c>
      <c r="V2349" t="str">
        <f t="shared" si="257"/>
        <v>Jul</v>
      </c>
      <c r="W2349">
        <f t="shared" si="258"/>
        <v>2016</v>
      </c>
    </row>
    <row r="2350" spans="1:23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4">
        <f t="shared" si="252"/>
        <v>42420.932152777779</v>
      </c>
      <c r="J2350">
        <v>1456006938</v>
      </c>
      <c r="K2350" s="12">
        <f t="shared" si="253"/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9">
        <f t="shared" si="254"/>
        <v>0.38571428571428573</v>
      </c>
      <c r="R2350" s="11">
        <f t="shared" si="255"/>
        <v>54</v>
      </c>
      <c r="S2350" t="s">
        <v>8321</v>
      </c>
      <c r="T2350" t="s">
        <v>8322</v>
      </c>
      <c r="U2350">
        <f t="shared" si="256"/>
        <v>12</v>
      </c>
      <c r="V2350" t="str">
        <f t="shared" si="257"/>
        <v>Dec</v>
      </c>
      <c r="W2350">
        <f t="shared" si="258"/>
        <v>2015</v>
      </c>
    </row>
    <row r="2351" spans="1:23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4">
        <f t="shared" si="252"/>
        <v>42227.775787037041</v>
      </c>
      <c r="J2351">
        <v>1439318228</v>
      </c>
      <c r="K2351" s="12">
        <f t="shared" si="253"/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9">
        <f t="shared" si="254"/>
        <v>0</v>
      </c>
      <c r="R2351" s="11" t="e">
        <f t="shared" si="255"/>
        <v>#DIV/0!</v>
      </c>
      <c r="S2351" t="s">
        <v>8321</v>
      </c>
      <c r="T2351" t="s">
        <v>8322</v>
      </c>
      <c r="U2351">
        <f t="shared" si="256"/>
        <v>7</v>
      </c>
      <c r="V2351" t="str">
        <f t="shared" si="257"/>
        <v>Jul</v>
      </c>
      <c r="W2351">
        <f t="shared" si="258"/>
        <v>2015</v>
      </c>
    </row>
    <row r="2352" spans="1:23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4">
        <f t="shared" si="252"/>
        <v>42738.842245370368</v>
      </c>
      <c r="J2352">
        <v>1483474370</v>
      </c>
      <c r="K2352" s="12">
        <f t="shared" si="253"/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9">
        <f t="shared" si="254"/>
        <v>0</v>
      </c>
      <c r="R2352" s="11" t="e">
        <f t="shared" si="255"/>
        <v>#DIV/0!</v>
      </c>
      <c r="S2352" t="s">
        <v>8321</v>
      </c>
      <c r="T2352" t="s">
        <v>8322</v>
      </c>
      <c r="U2352">
        <f t="shared" si="256"/>
        <v>12</v>
      </c>
      <c r="V2352" t="str">
        <f t="shared" si="257"/>
        <v>Dec</v>
      </c>
      <c r="W2352">
        <f t="shared" si="258"/>
        <v>2016</v>
      </c>
    </row>
    <row r="2353" spans="1:23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4">
        <f t="shared" si="252"/>
        <v>42124.101145833338</v>
      </c>
      <c r="J2353">
        <v>1430360739</v>
      </c>
      <c r="K2353" s="12">
        <f t="shared" si="253"/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9">
        <f t="shared" si="254"/>
        <v>0.5714285714285714</v>
      </c>
      <c r="R2353" s="11">
        <f t="shared" si="255"/>
        <v>15.428571428571429</v>
      </c>
      <c r="S2353" t="s">
        <v>8321</v>
      </c>
      <c r="T2353" t="s">
        <v>8322</v>
      </c>
      <c r="U2353">
        <f t="shared" si="256"/>
        <v>3</v>
      </c>
      <c r="V2353" t="str">
        <f t="shared" si="257"/>
        <v>Mar</v>
      </c>
      <c r="W2353">
        <f t="shared" si="258"/>
        <v>2015</v>
      </c>
    </row>
    <row r="2354" spans="1:23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4">
        <f t="shared" si="252"/>
        <v>42161.633703703701</v>
      </c>
      <c r="J2354">
        <v>1433603552</v>
      </c>
      <c r="K2354" s="12">
        <f t="shared" si="253"/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9">
        <f t="shared" si="254"/>
        <v>0</v>
      </c>
      <c r="R2354" s="11" t="e">
        <f t="shared" si="255"/>
        <v>#DIV/0!</v>
      </c>
      <c r="S2354" t="s">
        <v>8321</v>
      </c>
      <c r="T2354" t="s">
        <v>8322</v>
      </c>
      <c r="U2354">
        <f t="shared" si="256"/>
        <v>4</v>
      </c>
      <c r="V2354" t="str">
        <f t="shared" si="257"/>
        <v>Apr</v>
      </c>
      <c r="W2354">
        <f t="shared" si="258"/>
        <v>2015</v>
      </c>
    </row>
    <row r="2355" spans="1:23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4">
        <f t="shared" si="252"/>
        <v>42115.676180555558</v>
      </c>
      <c r="J2355">
        <v>1429632822</v>
      </c>
      <c r="K2355" s="12">
        <f t="shared" si="253"/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9">
        <f t="shared" si="254"/>
        <v>0</v>
      </c>
      <c r="R2355" s="11" t="e">
        <f t="shared" si="255"/>
        <v>#DIV/0!</v>
      </c>
      <c r="S2355" t="s">
        <v>8321</v>
      </c>
      <c r="T2355" t="s">
        <v>8322</v>
      </c>
      <c r="U2355">
        <f t="shared" si="256"/>
        <v>4</v>
      </c>
      <c r="V2355" t="str">
        <f t="shared" si="257"/>
        <v>Apr</v>
      </c>
      <c r="W2355">
        <f t="shared" si="258"/>
        <v>2015</v>
      </c>
    </row>
    <row r="2356" spans="1:23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4">
        <f t="shared" si="252"/>
        <v>42014.722916666666</v>
      </c>
      <c r="J2356">
        <v>1420910460</v>
      </c>
      <c r="K2356" s="12">
        <f t="shared" si="253"/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9">
        <f t="shared" si="254"/>
        <v>7.1428571428571425E-2</v>
      </c>
      <c r="R2356" s="11">
        <f t="shared" si="255"/>
        <v>25</v>
      </c>
      <c r="S2356" t="s">
        <v>8321</v>
      </c>
      <c r="T2356" t="s">
        <v>8322</v>
      </c>
      <c r="U2356">
        <f t="shared" si="256"/>
        <v>11</v>
      </c>
      <c r="V2356" t="str">
        <f t="shared" si="257"/>
        <v>Nov</v>
      </c>
      <c r="W2356">
        <f t="shared" si="258"/>
        <v>2014</v>
      </c>
    </row>
    <row r="2357" spans="1:23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4">
        <f t="shared" si="252"/>
        <v>42126.918240740735</v>
      </c>
      <c r="J2357">
        <v>1430604136</v>
      </c>
      <c r="K2357" s="12">
        <f t="shared" si="253"/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9">
        <f t="shared" si="254"/>
        <v>0.6875</v>
      </c>
      <c r="R2357" s="11">
        <f t="shared" si="255"/>
        <v>27.5</v>
      </c>
      <c r="S2357" t="s">
        <v>8321</v>
      </c>
      <c r="T2357" t="s">
        <v>8322</v>
      </c>
      <c r="U2357">
        <f t="shared" si="256"/>
        <v>4</v>
      </c>
      <c r="V2357" t="str">
        <f t="shared" si="257"/>
        <v>Apr</v>
      </c>
      <c r="W2357">
        <f t="shared" si="258"/>
        <v>2015</v>
      </c>
    </row>
    <row r="2358" spans="1:23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4">
        <f t="shared" si="252"/>
        <v>42160.78361111111</v>
      </c>
      <c r="J2358">
        <v>1433530104</v>
      </c>
      <c r="K2358" s="12">
        <f t="shared" si="253"/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9">
        <f t="shared" si="254"/>
        <v>0</v>
      </c>
      <c r="R2358" s="11" t="e">
        <f t="shared" si="255"/>
        <v>#DIV/0!</v>
      </c>
      <c r="S2358" t="s">
        <v>8321</v>
      </c>
      <c r="T2358" t="s">
        <v>8322</v>
      </c>
      <c r="U2358">
        <f t="shared" si="256"/>
        <v>5</v>
      </c>
      <c r="V2358" t="str">
        <f t="shared" si="257"/>
        <v>May</v>
      </c>
      <c r="W2358">
        <f t="shared" si="258"/>
        <v>2015</v>
      </c>
    </row>
    <row r="2359" spans="1:23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4">
        <f t="shared" si="252"/>
        <v>42294.620115740734</v>
      </c>
      <c r="J2359">
        <v>1445093578</v>
      </c>
      <c r="K2359" s="12">
        <f t="shared" si="253"/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9">
        <f t="shared" si="254"/>
        <v>0</v>
      </c>
      <c r="R2359" s="11" t="e">
        <f t="shared" si="255"/>
        <v>#DIV/0!</v>
      </c>
      <c r="S2359" t="s">
        <v>8321</v>
      </c>
      <c r="T2359" t="s">
        <v>8322</v>
      </c>
      <c r="U2359">
        <f t="shared" si="256"/>
        <v>9</v>
      </c>
      <c r="V2359" t="str">
        <f t="shared" si="257"/>
        <v>Sep</v>
      </c>
      <c r="W2359">
        <f t="shared" si="258"/>
        <v>2015</v>
      </c>
    </row>
    <row r="2360" spans="1:23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4">
        <f t="shared" si="252"/>
        <v>42035.027083333334</v>
      </c>
      <c r="J2360">
        <v>1422664740</v>
      </c>
      <c r="K2360" s="12">
        <f t="shared" si="253"/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9">
        <f t="shared" si="254"/>
        <v>0</v>
      </c>
      <c r="R2360" s="11" t="e">
        <f t="shared" si="255"/>
        <v>#DIV/0!</v>
      </c>
      <c r="S2360" t="s">
        <v>8321</v>
      </c>
      <c r="T2360" t="s">
        <v>8322</v>
      </c>
      <c r="U2360">
        <f t="shared" si="256"/>
        <v>12</v>
      </c>
      <c r="V2360" t="str">
        <f t="shared" si="257"/>
        <v>Dec</v>
      </c>
      <c r="W2360">
        <f t="shared" si="258"/>
        <v>2014</v>
      </c>
    </row>
    <row r="2361" spans="1:23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4">
        <f t="shared" si="252"/>
        <v>42219.649583333332</v>
      </c>
      <c r="J2361">
        <v>1438616124</v>
      </c>
      <c r="K2361" s="12">
        <f t="shared" si="253"/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9">
        <f t="shared" si="254"/>
        <v>14.680000000000001</v>
      </c>
      <c r="R2361" s="11">
        <f t="shared" si="255"/>
        <v>367</v>
      </c>
      <c r="S2361" t="s">
        <v>8321</v>
      </c>
      <c r="T2361" t="s">
        <v>8322</v>
      </c>
      <c r="U2361">
        <f t="shared" si="256"/>
        <v>6</v>
      </c>
      <c r="V2361" t="str">
        <f t="shared" si="257"/>
        <v>Jun</v>
      </c>
      <c r="W2361">
        <f t="shared" si="258"/>
        <v>2015</v>
      </c>
    </row>
    <row r="2362" spans="1:23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4">
        <f t="shared" si="252"/>
        <v>42407.70694444445</v>
      </c>
      <c r="J2362">
        <v>1454864280</v>
      </c>
      <c r="K2362" s="12">
        <f t="shared" si="253"/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9">
        <f t="shared" si="254"/>
        <v>0.04</v>
      </c>
      <c r="R2362" s="11">
        <f t="shared" si="255"/>
        <v>2</v>
      </c>
      <c r="S2362" t="s">
        <v>8321</v>
      </c>
      <c r="T2362" t="s">
        <v>8322</v>
      </c>
      <c r="U2362">
        <f t="shared" si="256"/>
        <v>1</v>
      </c>
      <c r="V2362" t="str">
        <f t="shared" si="257"/>
        <v>Jan</v>
      </c>
      <c r="W2362">
        <f t="shared" si="258"/>
        <v>2016</v>
      </c>
    </row>
    <row r="2363" spans="1:23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4">
        <f t="shared" si="252"/>
        <v>42490.916666666672</v>
      </c>
      <c r="J2363">
        <v>1462053600</v>
      </c>
      <c r="K2363" s="12">
        <f t="shared" si="253"/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9">
        <f t="shared" si="254"/>
        <v>0</v>
      </c>
      <c r="R2363" s="11" t="e">
        <f t="shared" si="255"/>
        <v>#DIV/0!</v>
      </c>
      <c r="S2363" t="s">
        <v>8321</v>
      </c>
      <c r="T2363" t="s">
        <v>8322</v>
      </c>
      <c r="U2363">
        <f t="shared" si="256"/>
        <v>4</v>
      </c>
      <c r="V2363" t="str">
        <f t="shared" si="257"/>
        <v>Apr</v>
      </c>
      <c r="W2363">
        <f t="shared" si="258"/>
        <v>2016</v>
      </c>
    </row>
    <row r="2364" spans="1:23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4">
        <f t="shared" si="252"/>
        <v>41984.688310185185</v>
      </c>
      <c r="J2364">
        <v>1418315470</v>
      </c>
      <c r="K2364" s="12">
        <f t="shared" si="253"/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9">
        <f t="shared" si="254"/>
        <v>28.571428571428569</v>
      </c>
      <c r="R2364" s="11">
        <f t="shared" si="255"/>
        <v>60</v>
      </c>
      <c r="S2364" t="s">
        <v>8321</v>
      </c>
      <c r="T2364" t="s">
        <v>8322</v>
      </c>
      <c r="U2364">
        <f t="shared" si="256"/>
        <v>11</v>
      </c>
      <c r="V2364" t="str">
        <f t="shared" si="257"/>
        <v>Nov</v>
      </c>
      <c r="W2364">
        <f t="shared" si="258"/>
        <v>2014</v>
      </c>
    </row>
    <row r="2365" spans="1:23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4">
        <f t="shared" si="252"/>
        <v>42367.011574074073</v>
      </c>
      <c r="J2365">
        <v>1451348200</v>
      </c>
      <c r="K2365" s="12">
        <f t="shared" si="253"/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9">
        <f t="shared" si="254"/>
        <v>0</v>
      </c>
      <c r="R2365" s="11" t="e">
        <f t="shared" si="255"/>
        <v>#DIV/0!</v>
      </c>
      <c r="S2365" t="s">
        <v>8321</v>
      </c>
      <c r="T2365" t="s">
        <v>8322</v>
      </c>
      <c r="U2365">
        <f t="shared" si="256"/>
        <v>11</v>
      </c>
      <c r="V2365" t="str">
        <f t="shared" si="257"/>
        <v>Nov</v>
      </c>
      <c r="W2365">
        <f t="shared" si="258"/>
        <v>2015</v>
      </c>
    </row>
    <row r="2366" spans="1:23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4">
        <f t="shared" si="252"/>
        <v>42303.934675925921</v>
      </c>
      <c r="J2366">
        <v>1445898356</v>
      </c>
      <c r="K2366" s="12">
        <f t="shared" si="253"/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9">
        <f t="shared" si="254"/>
        <v>0</v>
      </c>
      <c r="R2366" s="11" t="e">
        <f t="shared" si="255"/>
        <v>#DIV/0!</v>
      </c>
      <c r="S2366" t="s">
        <v>8321</v>
      </c>
      <c r="T2366" t="s">
        <v>8322</v>
      </c>
      <c r="U2366">
        <f t="shared" si="256"/>
        <v>9</v>
      </c>
      <c r="V2366" t="str">
        <f t="shared" si="257"/>
        <v>Sep</v>
      </c>
      <c r="W2366">
        <f t="shared" si="258"/>
        <v>2015</v>
      </c>
    </row>
    <row r="2367" spans="1:23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4">
        <f t="shared" si="252"/>
        <v>42386.958333333328</v>
      </c>
      <c r="J2367">
        <v>1453071600</v>
      </c>
      <c r="K2367" s="12">
        <f t="shared" si="253"/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9">
        <f t="shared" si="254"/>
        <v>0</v>
      </c>
      <c r="R2367" s="11" t="e">
        <f t="shared" si="255"/>
        <v>#DIV/0!</v>
      </c>
      <c r="S2367" t="s">
        <v>8321</v>
      </c>
      <c r="T2367" t="s">
        <v>8322</v>
      </c>
      <c r="U2367">
        <f t="shared" si="256"/>
        <v>12</v>
      </c>
      <c r="V2367" t="str">
        <f t="shared" si="257"/>
        <v>Dec</v>
      </c>
      <c r="W2367">
        <f t="shared" si="258"/>
        <v>2015</v>
      </c>
    </row>
    <row r="2368" spans="1:23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4">
        <f t="shared" si="252"/>
        <v>42298.531631944439</v>
      </c>
      <c r="J2368">
        <v>1445431533</v>
      </c>
      <c r="K2368" s="12">
        <f t="shared" si="253"/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9">
        <f t="shared" si="254"/>
        <v>10.52</v>
      </c>
      <c r="R2368" s="11">
        <f t="shared" si="255"/>
        <v>97.407407407407405</v>
      </c>
      <c r="S2368" t="s">
        <v>8321</v>
      </c>
      <c r="T2368" t="s">
        <v>8322</v>
      </c>
      <c r="U2368">
        <f t="shared" si="256"/>
        <v>9</v>
      </c>
      <c r="V2368" t="str">
        <f t="shared" si="257"/>
        <v>Sep</v>
      </c>
      <c r="W2368">
        <f t="shared" si="258"/>
        <v>2015</v>
      </c>
    </row>
    <row r="2369" spans="1:23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4">
        <f t="shared" si="252"/>
        <v>42485.928425925929</v>
      </c>
      <c r="J2369">
        <v>1461622616</v>
      </c>
      <c r="K2369" s="12">
        <f t="shared" si="253"/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9">
        <f t="shared" si="254"/>
        <v>1.34</v>
      </c>
      <c r="R2369" s="11">
        <f t="shared" si="255"/>
        <v>47.857142857142854</v>
      </c>
      <c r="S2369" t="s">
        <v>8321</v>
      </c>
      <c r="T2369" t="s">
        <v>8322</v>
      </c>
      <c r="U2369">
        <f t="shared" si="256"/>
        <v>2</v>
      </c>
      <c r="V2369" t="str">
        <f t="shared" si="257"/>
        <v>Feb</v>
      </c>
      <c r="W2369">
        <f t="shared" si="258"/>
        <v>2016</v>
      </c>
    </row>
    <row r="2370" spans="1:23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4">
        <f t="shared" si="252"/>
        <v>42108.680150462969</v>
      </c>
      <c r="J2370">
        <v>1429028365</v>
      </c>
      <c r="K2370" s="12">
        <f t="shared" si="253"/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9">
        <f t="shared" si="254"/>
        <v>0.25</v>
      </c>
      <c r="R2370" s="11">
        <f t="shared" si="255"/>
        <v>50</v>
      </c>
      <c r="S2370" t="s">
        <v>8321</v>
      </c>
      <c r="T2370" t="s">
        <v>8322</v>
      </c>
      <c r="U2370">
        <f t="shared" si="256"/>
        <v>2</v>
      </c>
      <c r="V2370" t="str">
        <f t="shared" si="257"/>
        <v>Feb</v>
      </c>
      <c r="W2370">
        <f t="shared" si="258"/>
        <v>2015</v>
      </c>
    </row>
    <row r="2371" spans="1:23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4">
        <f t="shared" ref="I2371:I2434" si="259">(((J2371/60)/60)/24)+DATE(1970,1,1)</f>
        <v>42410.812627314815</v>
      </c>
      <c r="J2371">
        <v>1455132611</v>
      </c>
      <c r="K2371" s="12">
        <f t="shared" ref="K2371:K2434" si="260">(((L2371/60)/60)/24)+DATE(1970,1,1)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9">
        <f t="shared" ref="Q2371:Q2434" si="261">(E2371/D2371)*100</f>
        <v>0</v>
      </c>
      <c r="R2371" s="11" t="e">
        <f t="shared" ref="R2371:R2434" si="262">E2371/N2371</f>
        <v>#DIV/0!</v>
      </c>
      <c r="S2371" t="s">
        <v>8321</v>
      </c>
      <c r="T2371" t="s">
        <v>8322</v>
      </c>
      <c r="U2371">
        <f t="shared" ref="U2371:U2434" si="263">MONTH(K2371)</f>
        <v>1</v>
      </c>
      <c r="V2371" t="str">
        <f t="shared" ref="V2371:V2434" si="264">TEXT(U2371*29, "mmm")</f>
        <v>Jan</v>
      </c>
      <c r="W2371">
        <f t="shared" ref="W2371:W2434" si="265">YEAR(K2371)</f>
        <v>2016</v>
      </c>
    </row>
    <row r="2372" spans="1:23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4">
        <f t="shared" si="259"/>
        <v>41991.18913194444</v>
      </c>
      <c r="J2372">
        <v>1418877141</v>
      </c>
      <c r="K2372" s="12">
        <f t="shared" si="260"/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9">
        <f t="shared" si="261"/>
        <v>0.32800000000000001</v>
      </c>
      <c r="R2372" s="11">
        <f t="shared" si="262"/>
        <v>20.5</v>
      </c>
      <c r="S2372" t="s">
        <v>8321</v>
      </c>
      <c r="T2372" t="s">
        <v>8322</v>
      </c>
      <c r="U2372">
        <f t="shared" si="263"/>
        <v>11</v>
      </c>
      <c r="V2372" t="str">
        <f t="shared" si="264"/>
        <v>Nov</v>
      </c>
      <c r="W2372">
        <f t="shared" si="265"/>
        <v>2014</v>
      </c>
    </row>
    <row r="2373" spans="1:23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4">
        <f t="shared" si="259"/>
        <v>42180.777731481481</v>
      </c>
      <c r="J2373">
        <v>1435257596</v>
      </c>
      <c r="K2373" s="12">
        <f t="shared" si="260"/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9">
        <f t="shared" si="261"/>
        <v>0</v>
      </c>
      <c r="R2373" s="11" t="e">
        <f t="shared" si="262"/>
        <v>#DIV/0!</v>
      </c>
      <c r="S2373" t="s">
        <v>8321</v>
      </c>
      <c r="T2373" t="s">
        <v>8322</v>
      </c>
      <c r="U2373">
        <f t="shared" si="263"/>
        <v>5</v>
      </c>
      <c r="V2373" t="str">
        <f t="shared" si="264"/>
        <v>May</v>
      </c>
      <c r="W2373">
        <f t="shared" si="265"/>
        <v>2015</v>
      </c>
    </row>
    <row r="2374" spans="1:23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4">
        <f t="shared" si="259"/>
        <v>42118.069108796291</v>
      </c>
      <c r="J2374">
        <v>1429839571</v>
      </c>
      <c r="K2374" s="12">
        <f t="shared" si="260"/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9">
        <f t="shared" si="261"/>
        <v>3.2727272727272729</v>
      </c>
      <c r="R2374" s="11">
        <f t="shared" si="262"/>
        <v>30</v>
      </c>
      <c r="S2374" t="s">
        <v>8321</v>
      </c>
      <c r="T2374" t="s">
        <v>8322</v>
      </c>
      <c r="U2374">
        <f t="shared" si="263"/>
        <v>3</v>
      </c>
      <c r="V2374" t="str">
        <f t="shared" si="264"/>
        <v>Mar</v>
      </c>
      <c r="W2374">
        <f t="shared" si="265"/>
        <v>2015</v>
      </c>
    </row>
    <row r="2375" spans="1:23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4">
        <f t="shared" si="259"/>
        <v>42245.662314814821</v>
      </c>
      <c r="J2375">
        <v>1440863624</v>
      </c>
      <c r="K2375" s="12">
        <f t="shared" si="260"/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9">
        <f t="shared" si="261"/>
        <v>5.8823529411764705E-3</v>
      </c>
      <c r="R2375" s="11">
        <f t="shared" si="262"/>
        <v>50</v>
      </c>
      <c r="S2375" t="s">
        <v>8321</v>
      </c>
      <c r="T2375" t="s">
        <v>8322</v>
      </c>
      <c r="U2375">
        <f t="shared" si="263"/>
        <v>7</v>
      </c>
      <c r="V2375" t="str">
        <f t="shared" si="264"/>
        <v>Jul</v>
      </c>
      <c r="W2375">
        <f t="shared" si="265"/>
        <v>2015</v>
      </c>
    </row>
    <row r="2376" spans="1:23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4">
        <f t="shared" si="259"/>
        <v>42047.843287037031</v>
      </c>
      <c r="J2376">
        <v>1423772060</v>
      </c>
      <c r="K2376" s="12">
        <f t="shared" si="260"/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9">
        <f t="shared" si="261"/>
        <v>4.5454545454545456E-2</v>
      </c>
      <c r="R2376" s="11">
        <f t="shared" si="262"/>
        <v>10</v>
      </c>
      <c r="S2376" t="s">
        <v>8321</v>
      </c>
      <c r="T2376" t="s">
        <v>8322</v>
      </c>
      <c r="U2376">
        <f t="shared" si="263"/>
        <v>1</v>
      </c>
      <c r="V2376" t="str">
        <f t="shared" si="264"/>
        <v>Jan</v>
      </c>
      <c r="W2376">
        <f t="shared" si="265"/>
        <v>2015</v>
      </c>
    </row>
    <row r="2377" spans="1:23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4">
        <f t="shared" si="259"/>
        <v>42622.836076388892</v>
      </c>
      <c r="J2377">
        <v>1473451437</v>
      </c>
      <c r="K2377" s="12">
        <f t="shared" si="260"/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9">
        <f t="shared" si="261"/>
        <v>0</v>
      </c>
      <c r="R2377" s="11" t="e">
        <f t="shared" si="262"/>
        <v>#DIV/0!</v>
      </c>
      <c r="S2377" t="s">
        <v>8321</v>
      </c>
      <c r="T2377" t="s">
        <v>8322</v>
      </c>
      <c r="U2377">
        <f t="shared" si="263"/>
        <v>8</v>
      </c>
      <c r="V2377" t="str">
        <f t="shared" si="264"/>
        <v>Aug</v>
      </c>
      <c r="W2377">
        <f t="shared" si="265"/>
        <v>2016</v>
      </c>
    </row>
    <row r="2378" spans="1:23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4">
        <f t="shared" si="259"/>
        <v>42348.925532407404</v>
      </c>
      <c r="J2378">
        <v>1449785566</v>
      </c>
      <c r="K2378" s="12">
        <f t="shared" si="260"/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9">
        <f t="shared" si="261"/>
        <v>10.877666666666666</v>
      </c>
      <c r="R2378" s="11">
        <f t="shared" si="262"/>
        <v>81.582499999999996</v>
      </c>
      <c r="S2378" t="s">
        <v>8321</v>
      </c>
      <c r="T2378" t="s">
        <v>8322</v>
      </c>
      <c r="U2378">
        <f t="shared" si="263"/>
        <v>11</v>
      </c>
      <c r="V2378" t="str">
        <f t="shared" si="264"/>
        <v>Nov</v>
      </c>
      <c r="W2378">
        <f t="shared" si="265"/>
        <v>2015</v>
      </c>
    </row>
    <row r="2379" spans="1:23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4">
        <f t="shared" si="259"/>
        <v>42699.911840277782</v>
      </c>
      <c r="J2379">
        <v>1480110783</v>
      </c>
      <c r="K2379" s="12">
        <f t="shared" si="260"/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9">
        <f t="shared" si="261"/>
        <v>0</v>
      </c>
      <c r="R2379" s="11" t="e">
        <f t="shared" si="262"/>
        <v>#DIV/0!</v>
      </c>
      <c r="S2379" t="s">
        <v>8321</v>
      </c>
      <c r="T2379" t="s">
        <v>8322</v>
      </c>
      <c r="U2379">
        <f t="shared" si="263"/>
        <v>10</v>
      </c>
      <c r="V2379" t="str">
        <f t="shared" si="264"/>
        <v>Oct</v>
      </c>
      <c r="W2379">
        <f t="shared" si="265"/>
        <v>2016</v>
      </c>
    </row>
    <row r="2380" spans="1:23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4">
        <f t="shared" si="259"/>
        <v>42242.013078703705</v>
      </c>
      <c r="J2380">
        <v>1440548330</v>
      </c>
      <c r="K2380" s="12">
        <f t="shared" si="260"/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9">
        <f t="shared" si="261"/>
        <v>0</v>
      </c>
      <c r="R2380" s="11" t="e">
        <f t="shared" si="262"/>
        <v>#DIV/0!</v>
      </c>
      <c r="S2380" t="s">
        <v>8321</v>
      </c>
      <c r="T2380" t="s">
        <v>8322</v>
      </c>
      <c r="U2380">
        <f t="shared" si="263"/>
        <v>7</v>
      </c>
      <c r="V2380" t="str">
        <f t="shared" si="264"/>
        <v>Jul</v>
      </c>
      <c r="W2380">
        <f t="shared" si="265"/>
        <v>2015</v>
      </c>
    </row>
    <row r="2381" spans="1:23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4">
        <f t="shared" si="259"/>
        <v>42282.016388888893</v>
      </c>
      <c r="J2381">
        <v>1444004616</v>
      </c>
      <c r="K2381" s="12">
        <f t="shared" si="260"/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9">
        <f t="shared" si="261"/>
        <v>0</v>
      </c>
      <c r="R2381" s="11" t="e">
        <f t="shared" si="262"/>
        <v>#DIV/0!</v>
      </c>
      <c r="S2381" t="s">
        <v>8321</v>
      </c>
      <c r="T2381" t="s">
        <v>8322</v>
      </c>
      <c r="U2381">
        <f t="shared" si="263"/>
        <v>8</v>
      </c>
      <c r="V2381" t="str">
        <f t="shared" si="264"/>
        <v>Aug</v>
      </c>
      <c r="W2381">
        <f t="shared" si="265"/>
        <v>2015</v>
      </c>
    </row>
    <row r="2382" spans="1:23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4">
        <f t="shared" si="259"/>
        <v>42278.793310185181</v>
      </c>
      <c r="J2382">
        <v>1443726142</v>
      </c>
      <c r="K2382" s="12">
        <f t="shared" si="260"/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9">
        <f t="shared" si="261"/>
        <v>0.36666666666666664</v>
      </c>
      <c r="R2382" s="11">
        <f t="shared" si="262"/>
        <v>18.333333333333332</v>
      </c>
      <c r="S2382" t="s">
        <v>8321</v>
      </c>
      <c r="T2382" t="s">
        <v>8322</v>
      </c>
      <c r="U2382">
        <f t="shared" si="263"/>
        <v>9</v>
      </c>
      <c r="V2382" t="str">
        <f t="shared" si="264"/>
        <v>Sep</v>
      </c>
      <c r="W2382">
        <f t="shared" si="265"/>
        <v>2015</v>
      </c>
    </row>
    <row r="2383" spans="1:23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4">
        <f t="shared" si="259"/>
        <v>42104.935740740737</v>
      </c>
      <c r="J2383">
        <v>1428704848</v>
      </c>
      <c r="K2383" s="12">
        <f t="shared" si="260"/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9">
        <f t="shared" si="261"/>
        <v>1.8193398957730169</v>
      </c>
      <c r="R2383" s="11">
        <f t="shared" si="262"/>
        <v>224.42857142857142</v>
      </c>
      <c r="S2383" t="s">
        <v>8321</v>
      </c>
      <c r="T2383" t="s">
        <v>8322</v>
      </c>
      <c r="U2383">
        <f t="shared" si="263"/>
        <v>3</v>
      </c>
      <c r="V2383" t="str">
        <f t="shared" si="264"/>
        <v>Mar</v>
      </c>
      <c r="W2383">
        <f t="shared" si="265"/>
        <v>2015</v>
      </c>
    </row>
    <row r="2384" spans="1:23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4">
        <f t="shared" si="259"/>
        <v>42220.187534722223</v>
      </c>
      <c r="J2384">
        <v>1438662603</v>
      </c>
      <c r="K2384" s="12">
        <f t="shared" si="260"/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9">
        <f t="shared" si="261"/>
        <v>2.5</v>
      </c>
      <c r="R2384" s="11">
        <f t="shared" si="262"/>
        <v>37.5</v>
      </c>
      <c r="S2384" t="s">
        <v>8321</v>
      </c>
      <c r="T2384" t="s">
        <v>8322</v>
      </c>
      <c r="U2384">
        <f t="shared" si="263"/>
        <v>7</v>
      </c>
      <c r="V2384" t="str">
        <f t="shared" si="264"/>
        <v>Jul</v>
      </c>
      <c r="W2384">
        <f t="shared" si="265"/>
        <v>2015</v>
      </c>
    </row>
    <row r="2385" spans="1:23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4">
        <f t="shared" si="259"/>
        <v>42057.056793981479</v>
      </c>
      <c r="J2385">
        <v>1424568107</v>
      </c>
      <c r="K2385" s="12">
        <f t="shared" si="260"/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9">
        <f t="shared" si="261"/>
        <v>4.3499999999999996</v>
      </c>
      <c r="R2385" s="11">
        <f t="shared" si="262"/>
        <v>145</v>
      </c>
      <c r="S2385" t="s">
        <v>8321</v>
      </c>
      <c r="T2385" t="s">
        <v>8322</v>
      </c>
      <c r="U2385">
        <f t="shared" si="263"/>
        <v>1</v>
      </c>
      <c r="V2385" t="str">
        <f t="shared" si="264"/>
        <v>Jan</v>
      </c>
      <c r="W2385">
        <f t="shared" si="265"/>
        <v>2015</v>
      </c>
    </row>
    <row r="2386" spans="1:23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4">
        <f t="shared" si="259"/>
        <v>41957.109293981484</v>
      </c>
      <c r="J2386">
        <v>1415932643</v>
      </c>
      <c r="K2386" s="12">
        <f t="shared" si="260"/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9">
        <f t="shared" si="261"/>
        <v>0.8</v>
      </c>
      <c r="R2386" s="11">
        <f t="shared" si="262"/>
        <v>1</v>
      </c>
      <c r="S2386" t="s">
        <v>8321</v>
      </c>
      <c r="T2386" t="s">
        <v>8322</v>
      </c>
      <c r="U2386">
        <f t="shared" si="263"/>
        <v>10</v>
      </c>
      <c r="V2386" t="str">
        <f t="shared" si="264"/>
        <v>Oct</v>
      </c>
      <c r="W2386">
        <f t="shared" si="265"/>
        <v>2014</v>
      </c>
    </row>
    <row r="2387" spans="1:23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4">
        <f t="shared" si="259"/>
        <v>42221.70175925926</v>
      </c>
      <c r="J2387">
        <v>1438793432</v>
      </c>
      <c r="K2387" s="12">
        <f t="shared" si="260"/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9">
        <f t="shared" si="261"/>
        <v>1.2123076923076923</v>
      </c>
      <c r="R2387" s="11">
        <f t="shared" si="262"/>
        <v>112.57142857142857</v>
      </c>
      <c r="S2387" t="s">
        <v>8321</v>
      </c>
      <c r="T2387" t="s">
        <v>8322</v>
      </c>
      <c r="U2387">
        <f t="shared" si="263"/>
        <v>7</v>
      </c>
      <c r="V2387" t="str">
        <f t="shared" si="264"/>
        <v>Jul</v>
      </c>
      <c r="W2387">
        <f t="shared" si="265"/>
        <v>2015</v>
      </c>
    </row>
    <row r="2388" spans="1:23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4">
        <f t="shared" si="259"/>
        <v>42014.838240740741</v>
      </c>
      <c r="J2388">
        <v>1420920424</v>
      </c>
      <c r="K2388" s="12">
        <f t="shared" si="260"/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9">
        <f t="shared" si="261"/>
        <v>0</v>
      </c>
      <c r="R2388" s="11" t="e">
        <f t="shared" si="262"/>
        <v>#DIV/0!</v>
      </c>
      <c r="S2388" t="s">
        <v>8321</v>
      </c>
      <c r="T2388" t="s">
        <v>8322</v>
      </c>
      <c r="U2388">
        <f t="shared" si="263"/>
        <v>11</v>
      </c>
      <c r="V2388" t="str">
        <f t="shared" si="264"/>
        <v>Nov</v>
      </c>
      <c r="W2388">
        <f t="shared" si="265"/>
        <v>2014</v>
      </c>
    </row>
    <row r="2389" spans="1:23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4">
        <f t="shared" si="259"/>
        <v>42573.626620370371</v>
      </c>
      <c r="J2389">
        <v>1469199740</v>
      </c>
      <c r="K2389" s="12">
        <f t="shared" si="260"/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9">
        <f t="shared" si="261"/>
        <v>0.68399999999999994</v>
      </c>
      <c r="R2389" s="11">
        <f t="shared" si="262"/>
        <v>342</v>
      </c>
      <c r="S2389" t="s">
        <v>8321</v>
      </c>
      <c r="T2389" t="s">
        <v>8322</v>
      </c>
      <c r="U2389">
        <f t="shared" si="263"/>
        <v>6</v>
      </c>
      <c r="V2389" t="str">
        <f t="shared" si="264"/>
        <v>Jun</v>
      </c>
      <c r="W2389">
        <f t="shared" si="265"/>
        <v>2016</v>
      </c>
    </row>
    <row r="2390" spans="1:23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4">
        <f t="shared" si="259"/>
        <v>42019.811805555553</v>
      </c>
      <c r="J2390">
        <v>1421350140</v>
      </c>
      <c r="K2390" s="12">
        <f t="shared" si="260"/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9">
        <f t="shared" si="261"/>
        <v>1.2513513513513512</v>
      </c>
      <c r="R2390" s="11">
        <f t="shared" si="262"/>
        <v>57.875</v>
      </c>
      <c r="S2390" t="s">
        <v>8321</v>
      </c>
      <c r="T2390" t="s">
        <v>8322</v>
      </c>
      <c r="U2390">
        <f t="shared" si="263"/>
        <v>12</v>
      </c>
      <c r="V2390" t="str">
        <f t="shared" si="264"/>
        <v>Dec</v>
      </c>
      <c r="W2390">
        <f t="shared" si="265"/>
        <v>2014</v>
      </c>
    </row>
    <row r="2391" spans="1:23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4">
        <f t="shared" si="259"/>
        <v>42210.915972222225</v>
      </c>
      <c r="J2391">
        <v>1437861540</v>
      </c>
      <c r="K2391" s="12">
        <f t="shared" si="260"/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9">
        <f t="shared" si="261"/>
        <v>0.1875</v>
      </c>
      <c r="R2391" s="11">
        <f t="shared" si="262"/>
        <v>30</v>
      </c>
      <c r="S2391" t="s">
        <v>8321</v>
      </c>
      <c r="T2391" t="s">
        <v>8322</v>
      </c>
      <c r="U2391">
        <f t="shared" si="263"/>
        <v>6</v>
      </c>
      <c r="V2391" t="str">
        <f t="shared" si="264"/>
        <v>Jun</v>
      </c>
      <c r="W2391">
        <f t="shared" si="265"/>
        <v>2015</v>
      </c>
    </row>
    <row r="2392" spans="1:23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4">
        <f t="shared" si="259"/>
        <v>42008.262314814812</v>
      </c>
      <c r="J2392">
        <v>1420352264</v>
      </c>
      <c r="K2392" s="12">
        <f t="shared" si="260"/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9">
        <f t="shared" si="261"/>
        <v>0</v>
      </c>
      <c r="R2392" s="11" t="e">
        <f t="shared" si="262"/>
        <v>#DIV/0!</v>
      </c>
      <c r="S2392" t="s">
        <v>8321</v>
      </c>
      <c r="T2392" t="s">
        <v>8322</v>
      </c>
      <c r="U2392">
        <f t="shared" si="263"/>
        <v>11</v>
      </c>
      <c r="V2392" t="str">
        <f t="shared" si="264"/>
        <v>Nov</v>
      </c>
      <c r="W2392">
        <f t="shared" si="265"/>
        <v>2014</v>
      </c>
    </row>
    <row r="2393" spans="1:23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4">
        <f t="shared" si="259"/>
        <v>42094.752824074079</v>
      </c>
      <c r="J2393">
        <v>1427825044</v>
      </c>
      <c r="K2393" s="12">
        <f t="shared" si="260"/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9">
        <f t="shared" si="261"/>
        <v>0.125</v>
      </c>
      <c r="R2393" s="11">
        <f t="shared" si="262"/>
        <v>25</v>
      </c>
      <c r="S2393" t="s">
        <v>8321</v>
      </c>
      <c r="T2393" t="s">
        <v>8322</v>
      </c>
      <c r="U2393">
        <f t="shared" si="263"/>
        <v>3</v>
      </c>
      <c r="V2393" t="str">
        <f t="shared" si="264"/>
        <v>Mar</v>
      </c>
      <c r="W2393">
        <f t="shared" si="265"/>
        <v>2015</v>
      </c>
    </row>
    <row r="2394" spans="1:23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4">
        <f t="shared" si="259"/>
        <v>42306.120636574073</v>
      </c>
      <c r="J2394">
        <v>1446087223</v>
      </c>
      <c r="K2394" s="12">
        <f t="shared" si="260"/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9">
        <f t="shared" si="261"/>
        <v>0</v>
      </c>
      <c r="R2394" s="11" t="e">
        <f t="shared" si="262"/>
        <v>#DIV/0!</v>
      </c>
      <c r="S2394" t="s">
        <v>8321</v>
      </c>
      <c r="T2394" t="s">
        <v>8322</v>
      </c>
      <c r="U2394">
        <f t="shared" si="263"/>
        <v>9</v>
      </c>
      <c r="V2394" t="str">
        <f t="shared" si="264"/>
        <v>Sep</v>
      </c>
      <c r="W2394">
        <f t="shared" si="265"/>
        <v>2015</v>
      </c>
    </row>
    <row r="2395" spans="1:23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4">
        <f t="shared" si="259"/>
        <v>42224.648344907408</v>
      </c>
      <c r="J2395">
        <v>1439048017</v>
      </c>
      <c r="K2395" s="12">
        <f t="shared" si="260"/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9">
        <f t="shared" si="261"/>
        <v>0.05</v>
      </c>
      <c r="R2395" s="11">
        <f t="shared" si="262"/>
        <v>50</v>
      </c>
      <c r="S2395" t="s">
        <v>8321</v>
      </c>
      <c r="T2395" t="s">
        <v>8322</v>
      </c>
      <c r="U2395">
        <f t="shared" si="263"/>
        <v>7</v>
      </c>
      <c r="V2395" t="str">
        <f t="shared" si="264"/>
        <v>Jul</v>
      </c>
      <c r="W2395">
        <f t="shared" si="265"/>
        <v>2015</v>
      </c>
    </row>
    <row r="2396" spans="1:23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4">
        <f t="shared" si="259"/>
        <v>42061.362187499995</v>
      </c>
      <c r="J2396">
        <v>1424940093</v>
      </c>
      <c r="K2396" s="12">
        <f t="shared" si="260"/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9">
        <f t="shared" si="261"/>
        <v>0.06</v>
      </c>
      <c r="R2396" s="11">
        <f t="shared" si="262"/>
        <v>1.5</v>
      </c>
      <c r="S2396" t="s">
        <v>8321</v>
      </c>
      <c r="T2396" t="s">
        <v>8322</v>
      </c>
      <c r="U2396">
        <f t="shared" si="263"/>
        <v>1</v>
      </c>
      <c r="V2396" t="str">
        <f t="shared" si="264"/>
        <v>Jan</v>
      </c>
      <c r="W2396">
        <f t="shared" si="265"/>
        <v>2015</v>
      </c>
    </row>
    <row r="2397" spans="1:23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4">
        <f t="shared" si="259"/>
        <v>42745.372916666667</v>
      </c>
      <c r="J2397">
        <v>1484038620</v>
      </c>
      <c r="K2397" s="12">
        <f t="shared" si="260"/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9">
        <f t="shared" si="261"/>
        <v>0</v>
      </c>
      <c r="R2397" s="11" t="e">
        <f t="shared" si="262"/>
        <v>#DIV/0!</v>
      </c>
      <c r="S2397" t="s">
        <v>8321</v>
      </c>
      <c r="T2397" t="s">
        <v>8322</v>
      </c>
      <c r="U2397">
        <f t="shared" si="263"/>
        <v>12</v>
      </c>
      <c r="V2397" t="str">
        <f t="shared" si="264"/>
        <v>Dec</v>
      </c>
      <c r="W2397">
        <f t="shared" si="265"/>
        <v>2016</v>
      </c>
    </row>
    <row r="2398" spans="1:23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4">
        <f t="shared" si="259"/>
        <v>42292.849050925928</v>
      </c>
      <c r="J2398">
        <v>1444940558</v>
      </c>
      <c r="K2398" s="12">
        <f t="shared" si="260"/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9">
        <f t="shared" si="261"/>
        <v>0.2</v>
      </c>
      <c r="R2398" s="11">
        <f t="shared" si="262"/>
        <v>10</v>
      </c>
      <c r="S2398" t="s">
        <v>8321</v>
      </c>
      <c r="T2398" t="s">
        <v>8322</v>
      </c>
      <c r="U2398">
        <f t="shared" si="263"/>
        <v>9</v>
      </c>
      <c r="V2398" t="str">
        <f t="shared" si="264"/>
        <v>Sep</v>
      </c>
      <c r="W2398">
        <f t="shared" si="265"/>
        <v>2015</v>
      </c>
    </row>
    <row r="2399" spans="1:23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4">
        <f t="shared" si="259"/>
        <v>42006.88490740741</v>
      </c>
      <c r="J2399">
        <v>1420233256</v>
      </c>
      <c r="K2399" s="12">
        <f t="shared" si="260"/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9">
        <f t="shared" si="261"/>
        <v>0</v>
      </c>
      <c r="R2399" s="11" t="e">
        <f t="shared" si="262"/>
        <v>#DIV/0!</v>
      </c>
      <c r="S2399" t="s">
        <v>8321</v>
      </c>
      <c r="T2399" t="s">
        <v>8322</v>
      </c>
      <c r="U2399">
        <f t="shared" si="263"/>
        <v>12</v>
      </c>
      <c r="V2399" t="str">
        <f t="shared" si="264"/>
        <v>Dec</v>
      </c>
      <c r="W2399">
        <f t="shared" si="265"/>
        <v>2014</v>
      </c>
    </row>
    <row r="2400" spans="1:23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4">
        <f t="shared" si="259"/>
        <v>42187.916481481487</v>
      </c>
      <c r="J2400">
        <v>1435874384</v>
      </c>
      <c r="K2400" s="12">
        <f t="shared" si="260"/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9">
        <f t="shared" si="261"/>
        <v>0</v>
      </c>
      <c r="R2400" s="11" t="e">
        <f t="shared" si="262"/>
        <v>#DIV/0!</v>
      </c>
      <c r="S2400" t="s">
        <v>8321</v>
      </c>
      <c r="T2400" t="s">
        <v>8322</v>
      </c>
      <c r="U2400">
        <f t="shared" si="263"/>
        <v>6</v>
      </c>
      <c r="V2400" t="str">
        <f t="shared" si="264"/>
        <v>Jun</v>
      </c>
      <c r="W2400">
        <f t="shared" si="265"/>
        <v>2015</v>
      </c>
    </row>
    <row r="2401" spans="1:23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4">
        <f t="shared" si="259"/>
        <v>41991.853078703702</v>
      </c>
      <c r="J2401">
        <v>1418934506</v>
      </c>
      <c r="K2401" s="12">
        <f t="shared" si="260"/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9">
        <f t="shared" si="261"/>
        <v>0</v>
      </c>
      <c r="R2401" s="11" t="e">
        <f t="shared" si="262"/>
        <v>#DIV/0!</v>
      </c>
      <c r="S2401" t="s">
        <v>8321</v>
      </c>
      <c r="T2401" t="s">
        <v>8322</v>
      </c>
      <c r="U2401">
        <f t="shared" si="263"/>
        <v>11</v>
      </c>
      <c r="V2401" t="str">
        <f t="shared" si="264"/>
        <v>Nov</v>
      </c>
      <c r="W2401">
        <f t="shared" si="265"/>
        <v>2014</v>
      </c>
    </row>
    <row r="2402" spans="1:23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4">
        <f t="shared" si="259"/>
        <v>42474.268101851849</v>
      </c>
      <c r="J2402">
        <v>1460615164</v>
      </c>
      <c r="K2402" s="12">
        <f t="shared" si="260"/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9">
        <f t="shared" si="261"/>
        <v>0</v>
      </c>
      <c r="R2402" s="11" t="e">
        <f t="shared" si="262"/>
        <v>#DIV/0!</v>
      </c>
      <c r="S2402" t="s">
        <v>8321</v>
      </c>
      <c r="T2402" t="s">
        <v>8322</v>
      </c>
      <c r="U2402">
        <f t="shared" si="263"/>
        <v>3</v>
      </c>
      <c r="V2402" t="str">
        <f t="shared" si="264"/>
        <v>Mar</v>
      </c>
      <c r="W2402">
        <f t="shared" si="265"/>
        <v>2016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4">
        <f t="shared" si="259"/>
        <v>42434.822870370372</v>
      </c>
      <c r="J2403">
        <v>1457207096</v>
      </c>
      <c r="K2403" s="12">
        <f t="shared" si="260"/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9">
        <f t="shared" si="261"/>
        <v>0.71785714285714286</v>
      </c>
      <c r="R2403" s="11">
        <f t="shared" si="262"/>
        <v>22.333333333333332</v>
      </c>
      <c r="S2403" t="s">
        <v>8338</v>
      </c>
      <c r="T2403" t="s">
        <v>8339</v>
      </c>
      <c r="U2403">
        <f t="shared" si="263"/>
        <v>1</v>
      </c>
      <c r="V2403" t="str">
        <f t="shared" si="264"/>
        <v>Jan</v>
      </c>
      <c r="W2403">
        <f t="shared" si="265"/>
        <v>2016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4">
        <f t="shared" si="259"/>
        <v>42137.679756944446</v>
      </c>
      <c r="J2404">
        <v>1431533931</v>
      </c>
      <c r="K2404" s="12">
        <f t="shared" si="260"/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9">
        <f t="shared" si="261"/>
        <v>0.43333333333333329</v>
      </c>
      <c r="R2404" s="11">
        <f t="shared" si="262"/>
        <v>52</v>
      </c>
      <c r="S2404" t="s">
        <v>8338</v>
      </c>
      <c r="T2404" t="s">
        <v>8339</v>
      </c>
      <c r="U2404">
        <f t="shared" si="263"/>
        <v>4</v>
      </c>
      <c r="V2404" t="str">
        <f t="shared" si="264"/>
        <v>Apr</v>
      </c>
      <c r="W2404">
        <f t="shared" si="265"/>
        <v>2015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4">
        <f t="shared" si="259"/>
        <v>42459.840949074074</v>
      </c>
      <c r="J2405">
        <v>1459368658</v>
      </c>
      <c r="K2405" s="12">
        <f t="shared" si="260"/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9">
        <f t="shared" si="261"/>
        <v>16.833333333333332</v>
      </c>
      <c r="R2405" s="11">
        <f t="shared" si="262"/>
        <v>16.833333333333332</v>
      </c>
      <c r="S2405" t="s">
        <v>8338</v>
      </c>
      <c r="T2405" t="s">
        <v>8339</v>
      </c>
      <c r="U2405">
        <f t="shared" si="263"/>
        <v>1</v>
      </c>
      <c r="V2405" t="str">
        <f t="shared" si="264"/>
        <v>Jan</v>
      </c>
      <c r="W2405">
        <f t="shared" si="265"/>
        <v>2016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4">
        <f t="shared" si="259"/>
        <v>42372.03943287037</v>
      </c>
      <c r="J2406">
        <v>1451782607</v>
      </c>
      <c r="K2406" s="12">
        <f t="shared" si="260"/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9">
        <f t="shared" si="261"/>
        <v>0</v>
      </c>
      <c r="R2406" s="11" t="e">
        <f t="shared" si="262"/>
        <v>#DIV/0!</v>
      </c>
      <c r="S2406" t="s">
        <v>8338</v>
      </c>
      <c r="T2406" t="s">
        <v>8339</v>
      </c>
      <c r="U2406">
        <f t="shared" si="263"/>
        <v>12</v>
      </c>
      <c r="V2406" t="str">
        <f t="shared" si="264"/>
        <v>Dec</v>
      </c>
      <c r="W2406">
        <f t="shared" si="265"/>
        <v>2015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4">
        <f t="shared" si="259"/>
        <v>42616.585358796292</v>
      </c>
      <c r="J2407">
        <v>1472911375</v>
      </c>
      <c r="K2407" s="12">
        <f t="shared" si="260"/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9">
        <f t="shared" si="261"/>
        <v>22.52</v>
      </c>
      <c r="R2407" s="11">
        <f t="shared" si="262"/>
        <v>56.3</v>
      </c>
      <c r="S2407" t="s">
        <v>8338</v>
      </c>
      <c r="T2407" t="s">
        <v>8339</v>
      </c>
      <c r="U2407">
        <f t="shared" si="263"/>
        <v>8</v>
      </c>
      <c r="V2407" t="str">
        <f t="shared" si="264"/>
        <v>Aug</v>
      </c>
      <c r="W2407">
        <f t="shared" si="265"/>
        <v>2016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4">
        <f t="shared" si="259"/>
        <v>42023.110995370371</v>
      </c>
      <c r="J2408">
        <v>1421635190</v>
      </c>
      <c r="K2408" s="12">
        <f t="shared" si="260"/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9">
        <f t="shared" si="261"/>
        <v>41.384615384615387</v>
      </c>
      <c r="R2408" s="11">
        <f t="shared" si="262"/>
        <v>84.0625</v>
      </c>
      <c r="S2408" t="s">
        <v>8338</v>
      </c>
      <c r="T2408" t="s">
        <v>8339</v>
      </c>
      <c r="U2408">
        <f t="shared" si="263"/>
        <v>12</v>
      </c>
      <c r="V2408" t="str">
        <f t="shared" si="264"/>
        <v>Dec</v>
      </c>
      <c r="W2408">
        <f t="shared" si="265"/>
        <v>2014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4">
        <f t="shared" si="259"/>
        <v>42105.25</v>
      </c>
      <c r="J2409">
        <v>1428732000</v>
      </c>
      <c r="K2409" s="12">
        <f t="shared" si="260"/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9">
        <f t="shared" si="261"/>
        <v>25.259090909090908</v>
      </c>
      <c r="R2409" s="11">
        <f t="shared" si="262"/>
        <v>168.39393939393941</v>
      </c>
      <c r="S2409" t="s">
        <v>8338</v>
      </c>
      <c r="T2409" t="s">
        <v>8339</v>
      </c>
      <c r="U2409">
        <f t="shared" si="263"/>
        <v>3</v>
      </c>
      <c r="V2409" t="str">
        <f t="shared" si="264"/>
        <v>Mar</v>
      </c>
      <c r="W2409">
        <f t="shared" si="265"/>
        <v>2015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4">
        <f t="shared" si="259"/>
        <v>41949.182372685187</v>
      </c>
      <c r="J2410">
        <v>1415247757</v>
      </c>
      <c r="K2410" s="12">
        <f t="shared" si="260"/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9">
        <f t="shared" si="261"/>
        <v>0.2</v>
      </c>
      <c r="R2410" s="11">
        <f t="shared" si="262"/>
        <v>15</v>
      </c>
      <c r="S2410" t="s">
        <v>8338</v>
      </c>
      <c r="T2410" t="s">
        <v>8339</v>
      </c>
      <c r="U2410">
        <f t="shared" si="263"/>
        <v>10</v>
      </c>
      <c r="V2410" t="str">
        <f t="shared" si="264"/>
        <v>Oct</v>
      </c>
      <c r="W2410">
        <f t="shared" si="265"/>
        <v>2014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4">
        <f t="shared" si="259"/>
        <v>42234.875868055555</v>
      </c>
      <c r="J2411">
        <v>1439931675</v>
      </c>
      <c r="K2411" s="12">
        <f t="shared" si="260"/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9">
        <f t="shared" si="261"/>
        <v>1.8399999999999999</v>
      </c>
      <c r="R2411" s="11">
        <f t="shared" si="262"/>
        <v>76.666666666666671</v>
      </c>
      <c r="S2411" t="s">
        <v>8338</v>
      </c>
      <c r="T2411" t="s">
        <v>8339</v>
      </c>
      <c r="U2411">
        <f t="shared" si="263"/>
        <v>7</v>
      </c>
      <c r="V2411" t="str">
        <f t="shared" si="264"/>
        <v>Jul</v>
      </c>
      <c r="W2411">
        <f t="shared" si="265"/>
        <v>2015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4">
        <f t="shared" si="259"/>
        <v>42254.408275462964</v>
      </c>
      <c r="J2412">
        <v>1441619275</v>
      </c>
      <c r="K2412" s="12">
        <f t="shared" si="260"/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9">
        <f t="shared" si="261"/>
        <v>0</v>
      </c>
      <c r="R2412" s="11" t="e">
        <f t="shared" si="262"/>
        <v>#DIV/0!</v>
      </c>
      <c r="S2412" t="s">
        <v>8338</v>
      </c>
      <c r="T2412" t="s">
        <v>8339</v>
      </c>
      <c r="U2412">
        <f t="shared" si="263"/>
        <v>8</v>
      </c>
      <c r="V2412" t="str">
        <f t="shared" si="264"/>
        <v>Aug</v>
      </c>
      <c r="W2412">
        <f t="shared" si="265"/>
        <v>2015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4">
        <f t="shared" si="259"/>
        <v>42241.732430555552</v>
      </c>
      <c r="J2413">
        <v>1440524082</v>
      </c>
      <c r="K2413" s="12">
        <f t="shared" si="260"/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9">
        <f t="shared" si="261"/>
        <v>0.60399999999999998</v>
      </c>
      <c r="R2413" s="11">
        <f t="shared" si="262"/>
        <v>50.333333333333336</v>
      </c>
      <c r="S2413" t="s">
        <v>8338</v>
      </c>
      <c r="T2413" t="s">
        <v>8339</v>
      </c>
      <c r="U2413">
        <f t="shared" si="263"/>
        <v>7</v>
      </c>
      <c r="V2413" t="str">
        <f t="shared" si="264"/>
        <v>Jul</v>
      </c>
      <c r="W2413">
        <f t="shared" si="265"/>
        <v>2015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4">
        <f t="shared" si="259"/>
        <v>42700.778622685189</v>
      </c>
      <c r="J2414">
        <v>1480185673</v>
      </c>
      <c r="K2414" s="12">
        <f t="shared" si="260"/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9">
        <f t="shared" si="261"/>
        <v>0</v>
      </c>
      <c r="R2414" s="11" t="e">
        <f t="shared" si="262"/>
        <v>#DIV/0!</v>
      </c>
      <c r="S2414" t="s">
        <v>8338</v>
      </c>
      <c r="T2414" t="s">
        <v>8339</v>
      </c>
      <c r="U2414">
        <f t="shared" si="263"/>
        <v>10</v>
      </c>
      <c r="V2414" t="str">
        <f t="shared" si="264"/>
        <v>Oct</v>
      </c>
      <c r="W2414">
        <f t="shared" si="265"/>
        <v>2016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4">
        <f t="shared" si="259"/>
        <v>41790.979166666664</v>
      </c>
      <c r="J2415">
        <v>1401579000</v>
      </c>
      <c r="K2415" s="12">
        <f t="shared" si="260"/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9">
        <f t="shared" si="261"/>
        <v>0.83333333333333337</v>
      </c>
      <c r="R2415" s="11">
        <f t="shared" si="262"/>
        <v>8.3333333333333339</v>
      </c>
      <c r="S2415" t="s">
        <v>8338</v>
      </c>
      <c r="T2415" t="s">
        <v>8339</v>
      </c>
      <c r="U2415">
        <f t="shared" si="263"/>
        <v>5</v>
      </c>
      <c r="V2415" t="str">
        <f t="shared" si="264"/>
        <v>May</v>
      </c>
      <c r="W2415">
        <f t="shared" si="265"/>
        <v>2014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4">
        <f t="shared" si="259"/>
        <v>42238.165972222225</v>
      </c>
      <c r="J2416">
        <v>1440215940</v>
      </c>
      <c r="K2416" s="12">
        <f t="shared" si="260"/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9">
        <f t="shared" si="261"/>
        <v>3.0666666666666664</v>
      </c>
      <c r="R2416" s="11">
        <f t="shared" si="262"/>
        <v>35.384615384615387</v>
      </c>
      <c r="S2416" t="s">
        <v>8338</v>
      </c>
      <c r="T2416" t="s">
        <v>8339</v>
      </c>
      <c r="U2416">
        <f t="shared" si="263"/>
        <v>7</v>
      </c>
      <c r="V2416" t="str">
        <f t="shared" si="264"/>
        <v>Jul</v>
      </c>
      <c r="W2416">
        <f t="shared" si="265"/>
        <v>2015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4">
        <f t="shared" si="259"/>
        <v>42566.862800925926</v>
      </c>
      <c r="J2417">
        <v>1468615346</v>
      </c>
      <c r="K2417" s="12">
        <f t="shared" si="260"/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9">
        <f t="shared" si="261"/>
        <v>0.55833333333333335</v>
      </c>
      <c r="R2417" s="11">
        <f t="shared" si="262"/>
        <v>55.833333333333336</v>
      </c>
      <c r="S2417" t="s">
        <v>8338</v>
      </c>
      <c r="T2417" t="s">
        <v>8339</v>
      </c>
      <c r="U2417">
        <f t="shared" si="263"/>
        <v>6</v>
      </c>
      <c r="V2417" t="str">
        <f t="shared" si="264"/>
        <v>Jun</v>
      </c>
      <c r="W2417">
        <f t="shared" si="265"/>
        <v>2016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4">
        <f t="shared" si="259"/>
        <v>42077.625</v>
      </c>
      <c r="J2418">
        <v>1426345200</v>
      </c>
      <c r="K2418" s="12">
        <f t="shared" si="260"/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9">
        <f t="shared" si="261"/>
        <v>2.5000000000000001E-2</v>
      </c>
      <c r="R2418" s="11">
        <f t="shared" si="262"/>
        <v>5</v>
      </c>
      <c r="S2418" t="s">
        <v>8338</v>
      </c>
      <c r="T2418" t="s">
        <v>8339</v>
      </c>
      <c r="U2418">
        <f t="shared" si="263"/>
        <v>1</v>
      </c>
      <c r="V2418" t="str">
        <f t="shared" si="264"/>
        <v>Jan</v>
      </c>
      <c r="W2418">
        <f t="shared" si="265"/>
        <v>2015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4">
        <f t="shared" si="259"/>
        <v>41861.884108796294</v>
      </c>
      <c r="J2419">
        <v>1407705187</v>
      </c>
      <c r="K2419" s="12">
        <f t="shared" si="260"/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9">
        <f t="shared" si="261"/>
        <v>0</v>
      </c>
      <c r="R2419" s="11" t="e">
        <f t="shared" si="262"/>
        <v>#DIV/0!</v>
      </c>
      <c r="S2419" t="s">
        <v>8338</v>
      </c>
      <c r="T2419" t="s">
        <v>8339</v>
      </c>
      <c r="U2419">
        <f t="shared" si="263"/>
        <v>7</v>
      </c>
      <c r="V2419" t="str">
        <f t="shared" si="264"/>
        <v>Jul</v>
      </c>
      <c r="W2419">
        <f t="shared" si="265"/>
        <v>2014</v>
      </c>
    </row>
    <row r="2420" spans="1:23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4">
        <f t="shared" si="259"/>
        <v>42087.815324074079</v>
      </c>
      <c r="J2420">
        <v>1427225644</v>
      </c>
      <c r="K2420" s="12">
        <f t="shared" si="260"/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9">
        <f t="shared" si="261"/>
        <v>0.02</v>
      </c>
      <c r="R2420" s="11">
        <f t="shared" si="262"/>
        <v>1</v>
      </c>
      <c r="S2420" t="s">
        <v>8338</v>
      </c>
      <c r="T2420" t="s">
        <v>8339</v>
      </c>
      <c r="U2420">
        <f t="shared" si="263"/>
        <v>1</v>
      </c>
      <c r="V2420" t="str">
        <f t="shared" si="264"/>
        <v>Jan</v>
      </c>
      <c r="W2420">
        <f t="shared" si="265"/>
        <v>2015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4">
        <f t="shared" si="259"/>
        <v>42053.738298611104</v>
      </c>
      <c r="J2421">
        <v>1424281389</v>
      </c>
      <c r="K2421" s="12">
        <f t="shared" si="260"/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9">
        <f t="shared" si="261"/>
        <v>0</v>
      </c>
      <c r="R2421" s="11" t="e">
        <f t="shared" si="262"/>
        <v>#DIV/0!</v>
      </c>
      <c r="S2421" t="s">
        <v>8338</v>
      </c>
      <c r="T2421" t="s">
        <v>8339</v>
      </c>
      <c r="U2421">
        <f t="shared" si="263"/>
        <v>12</v>
      </c>
      <c r="V2421" t="str">
        <f t="shared" si="264"/>
        <v>Dec</v>
      </c>
      <c r="W2421">
        <f t="shared" si="265"/>
        <v>2014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4">
        <f t="shared" si="259"/>
        <v>41953.070543981477</v>
      </c>
      <c r="J2422">
        <v>1415583695</v>
      </c>
      <c r="K2422" s="12">
        <f t="shared" si="260"/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9">
        <f t="shared" si="261"/>
        <v>14.825133372851216</v>
      </c>
      <c r="R2422" s="11">
        <f t="shared" si="262"/>
        <v>69.472222222222229</v>
      </c>
      <c r="S2422" t="s">
        <v>8338</v>
      </c>
      <c r="T2422" t="s">
        <v>8339</v>
      </c>
      <c r="U2422">
        <f t="shared" si="263"/>
        <v>9</v>
      </c>
      <c r="V2422" t="str">
        <f t="shared" si="264"/>
        <v>Sep</v>
      </c>
      <c r="W2422">
        <f t="shared" si="265"/>
        <v>2014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4">
        <f t="shared" si="259"/>
        <v>42056.687453703707</v>
      </c>
      <c r="J2423">
        <v>1424536196</v>
      </c>
      <c r="K2423" s="12">
        <f t="shared" si="260"/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9">
        <f t="shared" si="261"/>
        <v>1.6666666666666666E-2</v>
      </c>
      <c r="R2423" s="11">
        <f t="shared" si="262"/>
        <v>1</v>
      </c>
      <c r="S2423" t="s">
        <v>8338</v>
      </c>
      <c r="T2423" t="s">
        <v>8339</v>
      </c>
      <c r="U2423">
        <f t="shared" si="263"/>
        <v>1</v>
      </c>
      <c r="V2423" t="str">
        <f t="shared" si="264"/>
        <v>Jan</v>
      </c>
      <c r="W2423">
        <f t="shared" si="265"/>
        <v>2015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4">
        <f t="shared" si="259"/>
        <v>42074.683287037042</v>
      </c>
      <c r="J2424">
        <v>1426091036</v>
      </c>
      <c r="K2424" s="12">
        <f t="shared" si="260"/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9">
        <f t="shared" si="261"/>
        <v>0.2</v>
      </c>
      <c r="R2424" s="11">
        <f t="shared" si="262"/>
        <v>1</v>
      </c>
      <c r="S2424" t="s">
        <v>8338</v>
      </c>
      <c r="T2424" t="s">
        <v>8339</v>
      </c>
      <c r="U2424">
        <f t="shared" si="263"/>
        <v>2</v>
      </c>
      <c r="V2424" t="str">
        <f t="shared" si="264"/>
        <v>Feb</v>
      </c>
      <c r="W2424">
        <f t="shared" si="265"/>
        <v>2015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4">
        <f t="shared" si="259"/>
        <v>42004.704745370371</v>
      </c>
      <c r="J2425">
        <v>1420044890</v>
      </c>
      <c r="K2425" s="12">
        <f t="shared" si="260"/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9">
        <f t="shared" si="261"/>
        <v>1.3333333333333334E-2</v>
      </c>
      <c r="R2425" s="11">
        <f t="shared" si="262"/>
        <v>8</v>
      </c>
      <c r="S2425" t="s">
        <v>8338</v>
      </c>
      <c r="T2425" t="s">
        <v>8339</v>
      </c>
      <c r="U2425">
        <f t="shared" si="263"/>
        <v>12</v>
      </c>
      <c r="V2425" t="str">
        <f t="shared" si="264"/>
        <v>Dec</v>
      </c>
      <c r="W2425">
        <f t="shared" si="265"/>
        <v>2014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4">
        <f t="shared" si="259"/>
        <v>41939.892453703702</v>
      </c>
      <c r="J2426">
        <v>1414445108</v>
      </c>
      <c r="K2426" s="12">
        <f t="shared" si="260"/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9">
        <f t="shared" si="261"/>
        <v>1.24</v>
      </c>
      <c r="R2426" s="11">
        <f t="shared" si="262"/>
        <v>34.444444444444443</v>
      </c>
      <c r="S2426" t="s">
        <v>8338</v>
      </c>
      <c r="T2426" t="s">
        <v>8339</v>
      </c>
      <c r="U2426">
        <f t="shared" si="263"/>
        <v>9</v>
      </c>
      <c r="V2426" t="str">
        <f t="shared" si="264"/>
        <v>Sep</v>
      </c>
      <c r="W2426">
        <f t="shared" si="265"/>
        <v>2014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4">
        <f t="shared" si="259"/>
        <v>42517.919444444444</v>
      </c>
      <c r="J2427">
        <v>1464386640</v>
      </c>
      <c r="K2427" s="12">
        <f t="shared" si="260"/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9">
        <f t="shared" si="261"/>
        <v>2.8571428571428574E-2</v>
      </c>
      <c r="R2427" s="11">
        <f t="shared" si="262"/>
        <v>1</v>
      </c>
      <c r="S2427" t="s">
        <v>8338</v>
      </c>
      <c r="T2427" t="s">
        <v>8339</v>
      </c>
      <c r="U2427">
        <f t="shared" si="263"/>
        <v>5</v>
      </c>
      <c r="V2427" t="str">
        <f t="shared" si="264"/>
        <v>May</v>
      </c>
      <c r="W2427">
        <f t="shared" si="265"/>
        <v>2016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4">
        <f t="shared" si="259"/>
        <v>42224.170046296291</v>
      </c>
      <c r="J2428">
        <v>1439006692</v>
      </c>
      <c r="K2428" s="12">
        <f t="shared" si="260"/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9">
        <f t="shared" si="261"/>
        <v>0</v>
      </c>
      <c r="R2428" s="11" t="e">
        <f t="shared" si="262"/>
        <v>#DIV/0!</v>
      </c>
      <c r="S2428" t="s">
        <v>8338</v>
      </c>
      <c r="T2428" t="s">
        <v>8339</v>
      </c>
      <c r="U2428">
        <f t="shared" si="263"/>
        <v>6</v>
      </c>
      <c r="V2428" t="str">
        <f t="shared" si="264"/>
        <v>Jun</v>
      </c>
      <c r="W2428">
        <f t="shared" si="265"/>
        <v>2015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4">
        <f t="shared" si="259"/>
        <v>42452.277002314819</v>
      </c>
      <c r="J2429">
        <v>1458715133</v>
      </c>
      <c r="K2429" s="12">
        <f t="shared" si="260"/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9">
        <f t="shared" si="261"/>
        <v>2E-3</v>
      </c>
      <c r="R2429" s="11">
        <f t="shared" si="262"/>
        <v>1</v>
      </c>
      <c r="S2429" t="s">
        <v>8338</v>
      </c>
      <c r="T2429" t="s">
        <v>8339</v>
      </c>
      <c r="U2429">
        <f t="shared" si="263"/>
        <v>2</v>
      </c>
      <c r="V2429" t="str">
        <f t="shared" si="264"/>
        <v>Feb</v>
      </c>
      <c r="W2429">
        <f t="shared" si="265"/>
        <v>2016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4">
        <f t="shared" si="259"/>
        <v>42075.742488425924</v>
      </c>
      <c r="J2430">
        <v>1426182551</v>
      </c>
      <c r="K2430" s="12">
        <f t="shared" si="260"/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9">
        <f t="shared" si="261"/>
        <v>2.8571428571428571E-3</v>
      </c>
      <c r="R2430" s="11">
        <f t="shared" si="262"/>
        <v>1</v>
      </c>
      <c r="S2430" t="s">
        <v>8338</v>
      </c>
      <c r="T2430" t="s">
        <v>8339</v>
      </c>
      <c r="U2430">
        <f t="shared" si="263"/>
        <v>2</v>
      </c>
      <c r="V2430" t="str">
        <f t="shared" si="264"/>
        <v>Feb</v>
      </c>
      <c r="W2430">
        <f t="shared" si="265"/>
        <v>2015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4">
        <f t="shared" si="259"/>
        <v>42771.697222222225</v>
      </c>
      <c r="J2431">
        <v>1486313040</v>
      </c>
      <c r="K2431" s="12">
        <f t="shared" si="260"/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9">
        <f t="shared" si="261"/>
        <v>1.4321428571428572</v>
      </c>
      <c r="R2431" s="11">
        <f t="shared" si="262"/>
        <v>501.25</v>
      </c>
      <c r="S2431" t="s">
        <v>8338</v>
      </c>
      <c r="T2431" t="s">
        <v>8339</v>
      </c>
      <c r="U2431">
        <f t="shared" si="263"/>
        <v>12</v>
      </c>
      <c r="V2431" t="str">
        <f t="shared" si="264"/>
        <v>Dec</v>
      </c>
      <c r="W2431">
        <f t="shared" si="265"/>
        <v>2016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4">
        <f t="shared" si="259"/>
        <v>42412.130833333329</v>
      </c>
      <c r="J2432">
        <v>1455246504</v>
      </c>
      <c r="K2432" s="12">
        <f t="shared" si="260"/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9">
        <f t="shared" si="261"/>
        <v>0.70000000000000007</v>
      </c>
      <c r="R2432" s="11">
        <f t="shared" si="262"/>
        <v>10.5</v>
      </c>
      <c r="S2432" t="s">
        <v>8338</v>
      </c>
      <c r="T2432" t="s">
        <v>8339</v>
      </c>
      <c r="U2432">
        <f t="shared" si="263"/>
        <v>1</v>
      </c>
      <c r="V2432" t="str">
        <f t="shared" si="264"/>
        <v>Jan</v>
      </c>
      <c r="W2432">
        <f t="shared" si="265"/>
        <v>2016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4">
        <f t="shared" si="259"/>
        <v>42549.099687499998</v>
      </c>
      <c r="J2433">
        <v>1467080613</v>
      </c>
      <c r="K2433" s="12">
        <f t="shared" si="260"/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9">
        <f t="shared" si="261"/>
        <v>2E-3</v>
      </c>
      <c r="R2433" s="11">
        <f t="shared" si="262"/>
        <v>1</v>
      </c>
      <c r="S2433" t="s">
        <v>8338</v>
      </c>
      <c r="T2433" t="s">
        <v>8339</v>
      </c>
      <c r="U2433">
        <f t="shared" si="263"/>
        <v>4</v>
      </c>
      <c r="V2433" t="str">
        <f t="shared" si="264"/>
        <v>Apr</v>
      </c>
      <c r="W2433">
        <f t="shared" si="265"/>
        <v>2016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4">
        <f t="shared" si="259"/>
        <v>42071.218715277777</v>
      </c>
      <c r="J2434">
        <v>1425791697</v>
      </c>
      <c r="K2434" s="12">
        <f t="shared" si="260"/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9">
        <f t="shared" si="261"/>
        <v>1.4285714285714287E-2</v>
      </c>
      <c r="R2434" s="11">
        <f t="shared" si="262"/>
        <v>1</v>
      </c>
      <c r="S2434" t="s">
        <v>8338</v>
      </c>
      <c r="T2434" t="s">
        <v>8339</v>
      </c>
      <c r="U2434">
        <f t="shared" si="263"/>
        <v>2</v>
      </c>
      <c r="V2434" t="str">
        <f t="shared" si="264"/>
        <v>Feb</v>
      </c>
      <c r="W2434">
        <f t="shared" si="265"/>
        <v>2015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4">
        <f t="shared" ref="I2435:I2498" si="266">(((J2435/60)/60)/24)+DATE(1970,1,1)</f>
        <v>42427.89980324074</v>
      </c>
      <c r="J2435">
        <v>1456608943</v>
      </c>
      <c r="K2435" s="12">
        <f t="shared" ref="K2435:K2498" si="267">(((L2435/60)/60)/24)+DATE(1970,1,1)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9">
        <f t="shared" ref="Q2435:Q2498" si="268">(E2435/D2435)*100</f>
        <v>0</v>
      </c>
      <c r="R2435" s="11" t="e">
        <f t="shared" ref="R2435:R2498" si="269">E2435/N2435</f>
        <v>#DIV/0!</v>
      </c>
      <c r="S2435" t="s">
        <v>8338</v>
      </c>
      <c r="T2435" t="s">
        <v>8339</v>
      </c>
      <c r="U2435">
        <f t="shared" ref="U2435:U2498" si="270">MONTH(K2435)</f>
        <v>1</v>
      </c>
      <c r="V2435" t="str">
        <f t="shared" ref="V2435:V2498" si="271">TEXT(U2435*29, "mmm")</f>
        <v>Jan</v>
      </c>
      <c r="W2435">
        <f t="shared" ref="W2435:W2498" si="272">YEAR(K2435)</f>
        <v>2016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4">
        <f t="shared" si="266"/>
        <v>42220.18604166666</v>
      </c>
      <c r="J2436">
        <v>1438662474</v>
      </c>
      <c r="K2436" s="12">
        <f t="shared" si="267"/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9">
        <f t="shared" si="268"/>
        <v>0.13</v>
      </c>
      <c r="R2436" s="11">
        <f t="shared" si="269"/>
        <v>13</v>
      </c>
      <c r="S2436" t="s">
        <v>8338</v>
      </c>
      <c r="T2436" t="s">
        <v>8339</v>
      </c>
      <c r="U2436">
        <f t="shared" si="270"/>
        <v>6</v>
      </c>
      <c r="V2436" t="str">
        <f t="shared" si="271"/>
        <v>Jun</v>
      </c>
      <c r="W2436">
        <f t="shared" si="272"/>
        <v>2015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4">
        <f t="shared" si="266"/>
        <v>42282.277615740735</v>
      </c>
      <c r="J2437">
        <v>1444027186</v>
      </c>
      <c r="K2437" s="12">
        <f t="shared" si="267"/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9">
        <f t="shared" si="268"/>
        <v>0.48960000000000004</v>
      </c>
      <c r="R2437" s="11">
        <f t="shared" si="269"/>
        <v>306</v>
      </c>
      <c r="S2437" t="s">
        <v>8338</v>
      </c>
      <c r="T2437" t="s">
        <v>8339</v>
      </c>
      <c r="U2437">
        <f t="shared" si="270"/>
        <v>9</v>
      </c>
      <c r="V2437" t="str">
        <f t="shared" si="271"/>
        <v>Sep</v>
      </c>
      <c r="W2437">
        <f t="shared" si="272"/>
        <v>2015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4">
        <f t="shared" si="266"/>
        <v>42398.615393518514</v>
      </c>
      <c r="J2438">
        <v>1454078770</v>
      </c>
      <c r="K2438" s="12">
        <f t="shared" si="267"/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9">
        <f t="shared" si="268"/>
        <v>3.8461538461538464E-2</v>
      </c>
      <c r="R2438" s="11">
        <f t="shared" si="269"/>
        <v>22.5</v>
      </c>
      <c r="S2438" t="s">
        <v>8338</v>
      </c>
      <c r="T2438" t="s">
        <v>8339</v>
      </c>
      <c r="U2438">
        <f t="shared" si="270"/>
        <v>11</v>
      </c>
      <c r="V2438" t="str">
        <f t="shared" si="271"/>
        <v>Nov</v>
      </c>
      <c r="W2438">
        <f t="shared" si="272"/>
        <v>2015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4">
        <f t="shared" si="266"/>
        <v>42080.75</v>
      </c>
      <c r="J2439">
        <v>1426615200</v>
      </c>
      <c r="K2439" s="12">
        <f t="shared" si="267"/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9">
        <f t="shared" si="268"/>
        <v>0</v>
      </c>
      <c r="R2439" s="11" t="e">
        <f t="shared" si="269"/>
        <v>#DIV/0!</v>
      </c>
      <c r="S2439" t="s">
        <v>8338</v>
      </c>
      <c r="T2439" t="s">
        <v>8339</v>
      </c>
      <c r="U2439">
        <f t="shared" si="270"/>
        <v>1</v>
      </c>
      <c r="V2439" t="str">
        <f t="shared" si="271"/>
        <v>Jan</v>
      </c>
      <c r="W2439">
        <f t="shared" si="272"/>
        <v>2015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4">
        <f t="shared" si="266"/>
        <v>42345.956736111111</v>
      </c>
      <c r="J2440">
        <v>1449529062</v>
      </c>
      <c r="K2440" s="12">
        <f t="shared" si="267"/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9">
        <f t="shared" si="268"/>
        <v>0.33333333333333337</v>
      </c>
      <c r="R2440" s="11">
        <f t="shared" si="269"/>
        <v>50</v>
      </c>
      <c r="S2440" t="s">
        <v>8338</v>
      </c>
      <c r="T2440" t="s">
        <v>8339</v>
      </c>
      <c r="U2440">
        <f t="shared" si="270"/>
        <v>10</v>
      </c>
      <c r="V2440" t="str">
        <f t="shared" si="271"/>
        <v>Oct</v>
      </c>
      <c r="W2440">
        <f t="shared" si="272"/>
        <v>2015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4">
        <f t="shared" si="266"/>
        <v>42295.818622685183</v>
      </c>
      <c r="J2441">
        <v>1445197129</v>
      </c>
      <c r="K2441" s="12">
        <f t="shared" si="267"/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9">
        <f t="shared" si="268"/>
        <v>0</v>
      </c>
      <c r="R2441" s="11" t="e">
        <f t="shared" si="269"/>
        <v>#DIV/0!</v>
      </c>
      <c r="S2441" t="s">
        <v>8338</v>
      </c>
      <c r="T2441" t="s">
        <v>8339</v>
      </c>
      <c r="U2441">
        <f t="shared" si="270"/>
        <v>9</v>
      </c>
      <c r="V2441" t="str">
        <f t="shared" si="271"/>
        <v>Sep</v>
      </c>
      <c r="W2441">
        <f t="shared" si="272"/>
        <v>2015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4">
        <f t="shared" si="266"/>
        <v>42413.899456018517</v>
      </c>
      <c r="J2442">
        <v>1455399313</v>
      </c>
      <c r="K2442" s="12">
        <f t="shared" si="267"/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9">
        <f t="shared" si="268"/>
        <v>0.2</v>
      </c>
      <c r="R2442" s="11">
        <f t="shared" si="269"/>
        <v>5</v>
      </c>
      <c r="S2442" t="s">
        <v>8338</v>
      </c>
      <c r="T2442" t="s">
        <v>8339</v>
      </c>
      <c r="U2442">
        <f t="shared" si="270"/>
        <v>1</v>
      </c>
      <c r="V2442" t="str">
        <f t="shared" si="271"/>
        <v>Jan</v>
      </c>
      <c r="W2442">
        <f t="shared" si="272"/>
        <v>2016</v>
      </c>
    </row>
    <row r="2443" spans="1:23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4">
        <f t="shared" si="266"/>
        <v>42208.207638888889</v>
      </c>
      <c r="J2443">
        <v>1437627540</v>
      </c>
      <c r="K2443" s="12">
        <f t="shared" si="267"/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9">
        <f t="shared" si="268"/>
        <v>107.88</v>
      </c>
      <c r="R2443" s="11">
        <f t="shared" si="269"/>
        <v>74.22935779816514</v>
      </c>
      <c r="S2443" t="s">
        <v>8338</v>
      </c>
      <c r="T2443" t="s">
        <v>8354</v>
      </c>
      <c r="U2443">
        <f t="shared" si="270"/>
        <v>7</v>
      </c>
      <c r="V2443" t="str">
        <f t="shared" si="271"/>
        <v>Jul</v>
      </c>
      <c r="W2443">
        <f t="shared" si="272"/>
        <v>2015</v>
      </c>
    </row>
    <row r="2444" spans="1:23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4">
        <f t="shared" si="266"/>
        <v>42082.625324074077</v>
      </c>
      <c r="J2444">
        <v>1426777228</v>
      </c>
      <c r="K2444" s="12">
        <f t="shared" si="267"/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9">
        <f t="shared" si="268"/>
        <v>125.94166666666666</v>
      </c>
      <c r="R2444" s="11">
        <f t="shared" si="269"/>
        <v>81.252688172043008</v>
      </c>
      <c r="S2444" t="s">
        <v>8338</v>
      </c>
      <c r="T2444" t="s">
        <v>8354</v>
      </c>
      <c r="U2444">
        <f t="shared" si="270"/>
        <v>2</v>
      </c>
      <c r="V2444" t="str">
        <f t="shared" si="271"/>
        <v>Feb</v>
      </c>
      <c r="W2444">
        <f t="shared" si="272"/>
        <v>2015</v>
      </c>
    </row>
    <row r="2445" spans="1:23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4">
        <f t="shared" si="266"/>
        <v>41866.625254629631</v>
      </c>
      <c r="J2445">
        <v>1408114822</v>
      </c>
      <c r="K2445" s="12">
        <f t="shared" si="267"/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9">
        <f t="shared" si="268"/>
        <v>202.51495</v>
      </c>
      <c r="R2445" s="11">
        <f t="shared" si="269"/>
        <v>130.23469453376205</v>
      </c>
      <c r="S2445" t="s">
        <v>8338</v>
      </c>
      <c r="T2445" t="s">
        <v>8354</v>
      </c>
      <c r="U2445">
        <f t="shared" si="270"/>
        <v>7</v>
      </c>
      <c r="V2445" t="str">
        <f t="shared" si="271"/>
        <v>Jul</v>
      </c>
      <c r="W2445">
        <f t="shared" si="272"/>
        <v>2014</v>
      </c>
    </row>
    <row r="2446" spans="1:23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4">
        <f t="shared" si="266"/>
        <v>42515.754525462966</v>
      </c>
      <c r="J2446">
        <v>1464199591</v>
      </c>
      <c r="K2446" s="12">
        <f t="shared" si="267"/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9">
        <f t="shared" si="268"/>
        <v>108.60000000000001</v>
      </c>
      <c r="R2446" s="11">
        <f t="shared" si="269"/>
        <v>53.409836065573771</v>
      </c>
      <c r="S2446" t="s">
        <v>8338</v>
      </c>
      <c r="T2446" t="s">
        <v>8354</v>
      </c>
      <c r="U2446">
        <f t="shared" si="270"/>
        <v>4</v>
      </c>
      <c r="V2446" t="str">
        <f t="shared" si="271"/>
        <v>Apr</v>
      </c>
      <c r="W2446">
        <f t="shared" si="272"/>
        <v>2016</v>
      </c>
    </row>
    <row r="2447" spans="1:23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4">
        <f t="shared" si="266"/>
        <v>42273.190057870372</v>
      </c>
      <c r="J2447">
        <v>1443242021</v>
      </c>
      <c r="K2447" s="12">
        <f t="shared" si="267"/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9">
        <f t="shared" si="268"/>
        <v>172.8</v>
      </c>
      <c r="R2447" s="11">
        <f t="shared" si="269"/>
        <v>75.130434782608702</v>
      </c>
      <c r="S2447" t="s">
        <v>8338</v>
      </c>
      <c r="T2447" t="s">
        <v>8354</v>
      </c>
      <c r="U2447">
        <f t="shared" si="270"/>
        <v>8</v>
      </c>
      <c r="V2447" t="str">
        <f t="shared" si="271"/>
        <v>Aug</v>
      </c>
      <c r="W2447">
        <f t="shared" si="272"/>
        <v>2015</v>
      </c>
    </row>
    <row r="2448" spans="1:23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4">
        <f t="shared" si="266"/>
        <v>42700.64434027778</v>
      </c>
      <c r="J2448">
        <v>1480174071</v>
      </c>
      <c r="K2448" s="12">
        <f t="shared" si="267"/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9">
        <f t="shared" si="268"/>
        <v>167.98</v>
      </c>
      <c r="R2448" s="11">
        <f t="shared" si="269"/>
        <v>75.666666666666671</v>
      </c>
      <c r="S2448" t="s">
        <v>8338</v>
      </c>
      <c r="T2448" t="s">
        <v>8354</v>
      </c>
      <c r="U2448">
        <f t="shared" si="270"/>
        <v>10</v>
      </c>
      <c r="V2448" t="str">
        <f t="shared" si="271"/>
        <v>Oct</v>
      </c>
      <c r="W2448">
        <f t="shared" si="272"/>
        <v>2016</v>
      </c>
    </row>
    <row r="2449" spans="1:23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4">
        <f t="shared" si="266"/>
        <v>42686.166666666672</v>
      </c>
      <c r="J2449">
        <v>1478923200</v>
      </c>
      <c r="K2449" s="12">
        <f t="shared" si="267"/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9">
        <f t="shared" si="268"/>
        <v>427.20000000000005</v>
      </c>
      <c r="R2449" s="11">
        <f t="shared" si="269"/>
        <v>31.691394658753708</v>
      </c>
      <c r="S2449" t="s">
        <v>8338</v>
      </c>
      <c r="T2449" t="s">
        <v>8354</v>
      </c>
      <c r="U2449">
        <f t="shared" si="270"/>
        <v>10</v>
      </c>
      <c r="V2449" t="str">
        <f t="shared" si="271"/>
        <v>Oct</v>
      </c>
      <c r="W2449">
        <f t="shared" si="272"/>
        <v>2016</v>
      </c>
    </row>
    <row r="2450" spans="1:23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4">
        <f t="shared" si="266"/>
        <v>42613.233333333337</v>
      </c>
      <c r="J2450">
        <v>1472621760</v>
      </c>
      <c r="K2450" s="12">
        <f t="shared" si="267"/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9">
        <f t="shared" si="268"/>
        <v>107.5</v>
      </c>
      <c r="R2450" s="11">
        <f t="shared" si="269"/>
        <v>47.777777777777779</v>
      </c>
      <c r="S2450" t="s">
        <v>8338</v>
      </c>
      <c r="T2450" t="s">
        <v>8354</v>
      </c>
      <c r="U2450">
        <f t="shared" si="270"/>
        <v>8</v>
      </c>
      <c r="V2450" t="str">
        <f t="shared" si="271"/>
        <v>Aug</v>
      </c>
      <c r="W2450">
        <f t="shared" si="272"/>
        <v>2016</v>
      </c>
    </row>
    <row r="2451" spans="1:23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4">
        <f t="shared" si="266"/>
        <v>41973.184201388889</v>
      </c>
      <c r="J2451">
        <v>1417321515</v>
      </c>
      <c r="K2451" s="12">
        <f t="shared" si="267"/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9">
        <f t="shared" si="268"/>
        <v>108</v>
      </c>
      <c r="R2451" s="11">
        <f t="shared" si="269"/>
        <v>90</v>
      </c>
      <c r="S2451" t="s">
        <v>8338</v>
      </c>
      <c r="T2451" t="s">
        <v>8354</v>
      </c>
      <c r="U2451">
        <f t="shared" si="270"/>
        <v>10</v>
      </c>
      <c r="V2451" t="str">
        <f t="shared" si="271"/>
        <v>Oct</v>
      </c>
      <c r="W2451">
        <f t="shared" si="272"/>
        <v>2014</v>
      </c>
    </row>
    <row r="2452" spans="1:23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4">
        <f t="shared" si="266"/>
        <v>41940.132638888892</v>
      </c>
      <c r="J2452">
        <v>1414465860</v>
      </c>
      <c r="K2452" s="12">
        <f t="shared" si="267"/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9">
        <f t="shared" si="268"/>
        <v>101.53353333333335</v>
      </c>
      <c r="R2452" s="11">
        <f t="shared" si="269"/>
        <v>149.31401960784314</v>
      </c>
      <c r="S2452" t="s">
        <v>8338</v>
      </c>
      <c r="T2452" t="s">
        <v>8354</v>
      </c>
      <c r="U2452">
        <f t="shared" si="270"/>
        <v>9</v>
      </c>
      <c r="V2452" t="str">
        <f t="shared" si="271"/>
        <v>Sep</v>
      </c>
      <c r="W2452">
        <f t="shared" si="272"/>
        <v>2014</v>
      </c>
    </row>
    <row r="2453" spans="1:23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4">
        <f t="shared" si="266"/>
        <v>42799.908449074079</v>
      </c>
      <c r="J2453">
        <v>1488750490</v>
      </c>
      <c r="K2453" s="12">
        <f t="shared" si="267"/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9">
        <f t="shared" si="268"/>
        <v>115.45</v>
      </c>
      <c r="R2453" s="11">
        <f t="shared" si="269"/>
        <v>62.06989247311828</v>
      </c>
      <c r="S2453" t="s">
        <v>8338</v>
      </c>
      <c r="T2453" t="s">
        <v>8354</v>
      </c>
      <c r="U2453">
        <f t="shared" si="270"/>
        <v>2</v>
      </c>
      <c r="V2453" t="str">
        <f t="shared" si="271"/>
        <v>Feb</v>
      </c>
      <c r="W2453">
        <f t="shared" si="272"/>
        <v>2017</v>
      </c>
    </row>
    <row r="2454" spans="1:23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4">
        <f t="shared" si="266"/>
        <v>42367.958333333328</v>
      </c>
      <c r="J2454">
        <v>1451430000</v>
      </c>
      <c r="K2454" s="12">
        <f t="shared" si="267"/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9">
        <f t="shared" si="268"/>
        <v>133.5</v>
      </c>
      <c r="R2454" s="11">
        <f t="shared" si="269"/>
        <v>53.4</v>
      </c>
      <c r="S2454" t="s">
        <v>8338</v>
      </c>
      <c r="T2454" t="s">
        <v>8354</v>
      </c>
      <c r="U2454">
        <f t="shared" si="270"/>
        <v>11</v>
      </c>
      <c r="V2454" t="str">
        <f t="shared" si="271"/>
        <v>Nov</v>
      </c>
      <c r="W2454">
        <f t="shared" si="272"/>
        <v>2015</v>
      </c>
    </row>
    <row r="2455" spans="1:23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4">
        <f t="shared" si="266"/>
        <v>42768.692233796297</v>
      </c>
      <c r="J2455">
        <v>1486053409</v>
      </c>
      <c r="K2455" s="12">
        <f t="shared" si="267"/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9">
        <f t="shared" si="268"/>
        <v>154.69999999999999</v>
      </c>
      <c r="R2455" s="11">
        <f t="shared" si="269"/>
        <v>69.268656716417908</v>
      </c>
      <c r="S2455" t="s">
        <v>8338</v>
      </c>
      <c r="T2455" t="s">
        <v>8354</v>
      </c>
      <c r="U2455">
        <f t="shared" si="270"/>
        <v>1</v>
      </c>
      <c r="V2455" t="str">
        <f t="shared" si="271"/>
        <v>Jan</v>
      </c>
      <c r="W2455">
        <f t="shared" si="272"/>
        <v>2017</v>
      </c>
    </row>
    <row r="2456" spans="1:23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4">
        <f t="shared" si="266"/>
        <v>42805.201481481476</v>
      </c>
      <c r="J2456">
        <v>1489207808</v>
      </c>
      <c r="K2456" s="12">
        <f t="shared" si="267"/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9">
        <f t="shared" si="268"/>
        <v>100.84571428571429</v>
      </c>
      <c r="R2456" s="11">
        <f t="shared" si="269"/>
        <v>271.50769230769231</v>
      </c>
      <c r="S2456" t="s">
        <v>8338</v>
      </c>
      <c r="T2456" t="s">
        <v>8354</v>
      </c>
      <c r="U2456">
        <f t="shared" si="270"/>
        <v>2</v>
      </c>
      <c r="V2456" t="str">
        <f t="shared" si="271"/>
        <v>Feb</v>
      </c>
      <c r="W2456">
        <f t="shared" si="272"/>
        <v>2017</v>
      </c>
    </row>
    <row r="2457" spans="1:23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4">
        <f t="shared" si="266"/>
        <v>42480.781828703708</v>
      </c>
      <c r="J2457">
        <v>1461177950</v>
      </c>
      <c r="K2457" s="12">
        <f t="shared" si="267"/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9">
        <f t="shared" si="268"/>
        <v>182</v>
      </c>
      <c r="R2457" s="11">
        <f t="shared" si="269"/>
        <v>34.125</v>
      </c>
      <c r="S2457" t="s">
        <v>8338</v>
      </c>
      <c r="T2457" t="s">
        <v>8354</v>
      </c>
      <c r="U2457">
        <f t="shared" si="270"/>
        <v>3</v>
      </c>
      <c r="V2457" t="str">
        <f t="shared" si="271"/>
        <v>Mar</v>
      </c>
      <c r="W2457">
        <f t="shared" si="272"/>
        <v>2016</v>
      </c>
    </row>
    <row r="2458" spans="1:23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4">
        <f t="shared" si="266"/>
        <v>42791.961099537039</v>
      </c>
      <c r="J2458">
        <v>1488063839</v>
      </c>
      <c r="K2458" s="12">
        <f t="shared" si="267"/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9">
        <f t="shared" si="268"/>
        <v>180.86666666666667</v>
      </c>
      <c r="R2458" s="11">
        <f t="shared" si="269"/>
        <v>40.492537313432834</v>
      </c>
      <c r="S2458" t="s">
        <v>8338</v>
      </c>
      <c r="T2458" t="s">
        <v>8354</v>
      </c>
      <c r="U2458">
        <f t="shared" si="270"/>
        <v>1</v>
      </c>
      <c r="V2458" t="str">
        <f t="shared" si="271"/>
        <v>Jan</v>
      </c>
      <c r="W2458">
        <f t="shared" si="272"/>
        <v>2017</v>
      </c>
    </row>
    <row r="2459" spans="1:23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4">
        <f t="shared" si="266"/>
        <v>42453.560833333337</v>
      </c>
      <c r="J2459">
        <v>1458826056</v>
      </c>
      <c r="K2459" s="12">
        <f t="shared" si="267"/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9">
        <f t="shared" si="268"/>
        <v>102.30434782608695</v>
      </c>
      <c r="R2459" s="11">
        <f t="shared" si="269"/>
        <v>189.75806451612902</v>
      </c>
      <c r="S2459" t="s">
        <v>8338</v>
      </c>
      <c r="T2459" t="s">
        <v>8354</v>
      </c>
      <c r="U2459">
        <f t="shared" si="270"/>
        <v>2</v>
      </c>
      <c r="V2459" t="str">
        <f t="shared" si="271"/>
        <v>Feb</v>
      </c>
      <c r="W2459">
        <f t="shared" si="272"/>
        <v>2016</v>
      </c>
    </row>
    <row r="2460" spans="1:23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4">
        <f t="shared" si="266"/>
        <v>42530.791666666672</v>
      </c>
      <c r="J2460">
        <v>1465498800</v>
      </c>
      <c r="K2460" s="12">
        <f t="shared" si="267"/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9">
        <f t="shared" si="268"/>
        <v>110.17999999999999</v>
      </c>
      <c r="R2460" s="11">
        <f t="shared" si="269"/>
        <v>68.862499999999997</v>
      </c>
      <c r="S2460" t="s">
        <v>8338</v>
      </c>
      <c r="T2460" t="s">
        <v>8354</v>
      </c>
      <c r="U2460">
        <f t="shared" si="270"/>
        <v>5</v>
      </c>
      <c r="V2460" t="str">
        <f t="shared" si="271"/>
        <v>May</v>
      </c>
      <c r="W2460">
        <f t="shared" si="272"/>
        <v>2016</v>
      </c>
    </row>
    <row r="2461" spans="1:23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4">
        <f t="shared" si="266"/>
        <v>42452.595891203702</v>
      </c>
      <c r="J2461">
        <v>1458742685</v>
      </c>
      <c r="K2461" s="12">
        <f t="shared" si="267"/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9">
        <f t="shared" si="268"/>
        <v>102.25</v>
      </c>
      <c r="R2461" s="11">
        <f t="shared" si="269"/>
        <v>108.77659574468085</v>
      </c>
      <c r="S2461" t="s">
        <v>8338</v>
      </c>
      <c r="T2461" t="s">
        <v>8354</v>
      </c>
      <c r="U2461">
        <f t="shared" si="270"/>
        <v>2</v>
      </c>
      <c r="V2461" t="str">
        <f t="shared" si="271"/>
        <v>Feb</v>
      </c>
      <c r="W2461">
        <f t="shared" si="272"/>
        <v>2016</v>
      </c>
    </row>
    <row r="2462" spans="1:23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4">
        <f t="shared" si="266"/>
        <v>42738.178472222222</v>
      </c>
      <c r="J2462">
        <v>1483417020</v>
      </c>
      <c r="K2462" s="12">
        <f t="shared" si="267"/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9">
        <f t="shared" si="268"/>
        <v>100.78823529411764</v>
      </c>
      <c r="R2462" s="11">
        <f t="shared" si="269"/>
        <v>125.98529411764706</v>
      </c>
      <c r="S2462" t="s">
        <v>8338</v>
      </c>
      <c r="T2462" t="s">
        <v>8354</v>
      </c>
      <c r="U2462">
        <f t="shared" si="270"/>
        <v>11</v>
      </c>
      <c r="V2462" t="str">
        <f t="shared" si="271"/>
        <v>Nov</v>
      </c>
      <c r="W2462">
        <f t="shared" si="272"/>
        <v>2016</v>
      </c>
    </row>
    <row r="2463" spans="1:23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4">
        <f t="shared" si="266"/>
        <v>40817.125</v>
      </c>
      <c r="J2463">
        <v>1317438000</v>
      </c>
      <c r="K2463" s="12">
        <f t="shared" si="267"/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9">
        <f t="shared" si="268"/>
        <v>103.8</v>
      </c>
      <c r="R2463" s="11">
        <f t="shared" si="269"/>
        <v>90.523255813953483</v>
      </c>
      <c r="S2463" t="s">
        <v>8327</v>
      </c>
      <c r="T2463" t="s">
        <v>8331</v>
      </c>
      <c r="U2463">
        <f t="shared" si="270"/>
        <v>8</v>
      </c>
      <c r="V2463" t="str">
        <f t="shared" si="271"/>
        <v>Aug</v>
      </c>
      <c r="W2463">
        <f t="shared" si="272"/>
        <v>2011</v>
      </c>
    </row>
    <row r="2464" spans="1:23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4">
        <f t="shared" si="266"/>
        <v>41109.186296296299</v>
      </c>
      <c r="J2464">
        <v>1342672096</v>
      </c>
      <c r="K2464" s="12">
        <f t="shared" si="267"/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9">
        <f t="shared" si="268"/>
        <v>110.70833333333334</v>
      </c>
      <c r="R2464" s="11">
        <f t="shared" si="269"/>
        <v>28.880434782608695</v>
      </c>
      <c r="S2464" t="s">
        <v>8327</v>
      </c>
      <c r="T2464" t="s">
        <v>8331</v>
      </c>
      <c r="U2464">
        <f t="shared" si="270"/>
        <v>6</v>
      </c>
      <c r="V2464" t="str">
        <f t="shared" si="271"/>
        <v>Jun</v>
      </c>
      <c r="W2464">
        <f t="shared" si="272"/>
        <v>2012</v>
      </c>
    </row>
    <row r="2465" spans="1:23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4">
        <f t="shared" si="266"/>
        <v>41380.791666666664</v>
      </c>
      <c r="J2465">
        <v>1366138800</v>
      </c>
      <c r="K2465" s="12">
        <f t="shared" si="267"/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9">
        <f t="shared" si="268"/>
        <v>116.25000000000001</v>
      </c>
      <c r="R2465" s="11">
        <f t="shared" si="269"/>
        <v>31</v>
      </c>
      <c r="S2465" t="s">
        <v>8327</v>
      </c>
      <c r="T2465" t="s">
        <v>8331</v>
      </c>
      <c r="U2465">
        <f t="shared" si="270"/>
        <v>3</v>
      </c>
      <c r="V2465" t="str">
        <f t="shared" si="271"/>
        <v>Mar</v>
      </c>
      <c r="W2465">
        <f t="shared" si="272"/>
        <v>2013</v>
      </c>
    </row>
    <row r="2466" spans="1:23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4">
        <f t="shared" si="266"/>
        <v>42277.811805555553</v>
      </c>
      <c r="J2466">
        <v>1443641340</v>
      </c>
      <c r="K2466" s="12">
        <f t="shared" si="267"/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9">
        <f t="shared" si="268"/>
        <v>111.1</v>
      </c>
      <c r="R2466" s="11">
        <f t="shared" si="269"/>
        <v>51.674418604651166</v>
      </c>
      <c r="S2466" t="s">
        <v>8327</v>
      </c>
      <c r="T2466" t="s">
        <v>8331</v>
      </c>
      <c r="U2466">
        <f t="shared" si="270"/>
        <v>9</v>
      </c>
      <c r="V2466" t="str">
        <f t="shared" si="271"/>
        <v>Sep</v>
      </c>
      <c r="W2466">
        <f t="shared" si="272"/>
        <v>2015</v>
      </c>
    </row>
    <row r="2467" spans="1:23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4">
        <f t="shared" si="266"/>
        <v>41175.719305555554</v>
      </c>
      <c r="J2467">
        <v>1348420548</v>
      </c>
      <c r="K2467" s="12">
        <f t="shared" si="267"/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9">
        <f t="shared" si="268"/>
        <v>180.14285714285714</v>
      </c>
      <c r="R2467" s="11">
        <f t="shared" si="269"/>
        <v>26.270833333333332</v>
      </c>
      <c r="S2467" t="s">
        <v>8327</v>
      </c>
      <c r="T2467" t="s">
        <v>8331</v>
      </c>
      <c r="U2467">
        <f t="shared" si="270"/>
        <v>8</v>
      </c>
      <c r="V2467" t="str">
        <f t="shared" si="271"/>
        <v>Aug</v>
      </c>
      <c r="W2467">
        <f t="shared" si="272"/>
        <v>2012</v>
      </c>
    </row>
    <row r="2468" spans="1:23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4">
        <f t="shared" si="266"/>
        <v>41403.102465277778</v>
      </c>
      <c r="J2468">
        <v>1368066453</v>
      </c>
      <c r="K2468" s="12">
        <f t="shared" si="267"/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9">
        <f t="shared" si="268"/>
        <v>100</v>
      </c>
      <c r="R2468" s="11">
        <f t="shared" si="269"/>
        <v>48.07692307692308</v>
      </c>
      <c r="S2468" t="s">
        <v>8327</v>
      </c>
      <c r="T2468" t="s">
        <v>8331</v>
      </c>
      <c r="U2468">
        <f t="shared" si="270"/>
        <v>4</v>
      </c>
      <c r="V2468" t="str">
        <f t="shared" si="271"/>
        <v>Apr</v>
      </c>
      <c r="W2468">
        <f t="shared" si="272"/>
        <v>2013</v>
      </c>
    </row>
    <row r="2469" spans="1:23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4">
        <f t="shared" si="266"/>
        <v>41039.708333333336</v>
      </c>
      <c r="J2469">
        <v>1336669200</v>
      </c>
      <c r="K2469" s="12">
        <f t="shared" si="267"/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9">
        <f t="shared" si="268"/>
        <v>118.5</v>
      </c>
      <c r="R2469" s="11">
        <f t="shared" si="269"/>
        <v>27.558139534883722</v>
      </c>
      <c r="S2469" t="s">
        <v>8327</v>
      </c>
      <c r="T2469" t="s">
        <v>8331</v>
      </c>
      <c r="U2469">
        <f t="shared" si="270"/>
        <v>4</v>
      </c>
      <c r="V2469" t="str">
        <f t="shared" si="271"/>
        <v>Apr</v>
      </c>
      <c r="W2469">
        <f t="shared" si="272"/>
        <v>2012</v>
      </c>
    </row>
    <row r="2470" spans="1:23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4">
        <f t="shared" si="266"/>
        <v>41210.208333333336</v>
      </c>
      <c r="J2470">
        <v>1351400400</v>
      </c>
      <c r="K2470" s="12">
        <f t="shared" si="267"/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9">
        <f t="shared" si="268"/>
        <v>107.21700000000001</v>
      </c>
      <c r="R2470" s="11">
        <f t="shared" si="269"/>
        <v>36.97137931034483</v>
      </c>
      <c r="S2470" t="s">
        <v>8327</v>
      </c>
      <c r="T2470" t="s">
        <v>8331</v>
      </c>
      <c r="U2470">
        <f t="shared" si="270"/>
        <v>9</v>
      </c>
      <c r="V2470" t="str">
        <f t="shared" si="271"/>
        <v>Sep</v>
      </c>
      <c r="W2470">
        <f t="shared" si="272"/>
        <v>2012</v>
      </c>
    </row>
    <row r="2471" spans="1:23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4">
        <f t="shared" si="266"/>
        <v>40582.429733796293</v>
      </c>
      <c r="J2471">
        <v>1297160329</v>
      </c>
      <c r="K2471" s="12">
        <f t="shared" si="267"/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9">
        <f t="shared" si="268"/>
        <v>113.66666666666667</v>
      </c>
      <c r="R2471" s="11">
        <f t="shared" si="269"/>
        <v>29.021276595744681</v>
      </c>
      <c r="S2471" t="s">
        <v>8327</v>
      </c>
      <c r="T2471" t="s">
        <v>8331</v>
      </c>
      <c r="U2471">
        <f t="shared" si="270"/>
        <v>1</v>
      </c>
      <c r="V2471" t="str">
        <f t="shared" si="271"/>
        <v>Jan</v>
      </c>
      <c r="W2471">
        <f t="shared" si="272"/>
        <v>2011</v>
      </c>
    </row>
    <row r="2472" spans="1:23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4">
        <f t="shared" si="266"/>
        <v>41053.07471064815</v>
      </c>
      <c r="J2472">
        <v>1337824055</v>
      </c>
      <c r="K2472" s="12">
        <f t="shared" si="267"/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9">
        <f t="shared" si="268"/>
        <v>103.16400000000002</v>
      </c>
      <c r="R2472" s="11">
        <f t="shared" si="269"/>
        <v>28.65666666666667</v>
      </c>
      <c r="S2472" t="s">
        <v>8327</v>
      </c>
      <c r="T2472" t="s">
        <v>8331</v>
      </c>
      <c r="U2472">
        <f t="shared" si="270"/>
        <v>4</v>
      </c>
      <c r="V2472" t="str">
        <f t="shared" si="271"/>
        <v>Apr</v>
      </c>
      <c r="W2472">
        <f t="shared" si="272"/>
        <v>2012</v>
      </c>
    </row>
    <row r="2473" spans="1:23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4">
        <f t="shared" si="266"/>
        <v>40933.992962962962</v>
      </c>
      <c r="J2473">
        <v>1327535392</v>
      </c>
      <c r="K2473" s="12">
        <f t="shared" si="267"/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9">
        <f t="shared" si="268"/>
        <v>128</v>
      </c>
      <c r="R2473" s="11">
        <f t="shared" si="269"/>
        <v>37.647058823529413</v>
      </c>
      <c r="S2473" t="s">
        <v>8327</v>
      </c>
      <c r="T2473" t="s">
        <v>8331</v>
      </c>
      <c r="U2473">
        <f t="shared" si="270"/>
        <v>12</v>
      </c>
      <c r="V2473" t="str">
        <f t="shared" si="271"/>
        <v>Dec</v>
      </c>
      <c r="W2473">
        <f t="shared" si="272"/>
        <v>2011</v>
      </c>
    </row>
    <row r="2474" spans="1:23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4">
        <f t="shared" si="266"/>
        <v>40425.043749999997</v>
      </c>
      <c r="J2474">
        <v>1283562180</v>
      </c>
      <c r="K2474" s="12">
        <f t="shared" si="267"/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9">
        <f t="shared" si="268"/>
        <v>135.76026666666667</v>
      </c>
      <c r="R2474" s="11">
        <f t="shared" si="269"/>
        <v>97.904038461538462</v>
      </c>
      <c r="S2474" t="s">
        <v>8327</v>
      </c>
      <c r="T2474" t="s">
        <v>8331</v>
      </c>
      <c r="U2474">
        <f t="shared" si="270"/>
        <v>6</v>
      </c>
      <c r="V2474" t="str">
        <f t="shared" si="271"/>
        <v>Jun</v>
      </c>
      <c r="W2474">
        <f t="shared" si="272"/>
        <v>2010</v>
      </c>
    </row>
    <row r="2475" spans="1:23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4">
        <f t="shared" si="266"/>
        <v>41223.790150462963</v>
      </c>
      <c r="J2475">
        <v>1352573869</v>
      </c>
      <c r="K2475" s="12">
        <f t="shared" si="267"/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9">
        <f t="shared" si="268"/>
        <v>100</v>
      </c>
      <c r="R2475" s="11">
        <f t="shared" si="269"/>
        <v>42.553191489361701</v>
      </c>
      <c r="S2475" t="s">
        <v>8327</v>
      </c>
      <c r="T2475" t="s">
        <v>8331</v>
      </c>
      <c r="U2475">
        <f t="shared" si="270"/>
        <v>10</v>
      </c>
      <c r="V2475" t="str">
        <f t="shared" si="271"/>
        <v>Oct</v>
      </c>
      <c r="W2475">
        <f t="shared" si="272"/>
        <v>2012</v>
      </c>
    </row>
    <row r="2476" spans="1:23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4">
        <f t="shared" si="266"/>
        <v>40462.011296296296</v>
      </c>
      <c r="J2476">
        <v>1286756176</v>
      </c>
      <c r="K2476" s="12">
        <f t="shared" si="267"/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9">
        <f t="shared" si="268"/>
        <v>100.00360000000002</v>
      </c>
      <c r="R2476" s="11">
        <f t="shared" si="269"/>
        <v>131.58368421052631</v>
      </c>
      <c r="S2476" t="s">
        <v>8327</v>
      </c>
      <c r="T2476" t="s">
        <v>8331</v>
      </c>
      <c r="U2476">
        <f t="shared" si="270"/>
        <v>8</v>
      </c>
      <c r="V2476" t="str">
        <f t="shared" si="271"/>
        <v>Aug</v>
      </c>
      <c r="W2476">
        <f t="shared" si="272"/>
        <v>2010</v>
      </c>
    </row>
    <row r="2477" spans="1:23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4">
        <f t="shared" si="266"/>
        <v>40369.916666666664</v>
      </c>
      <c r="J2477">
        <v>1278799200</v>
      </c>
      <c r="K2477" s="12">
        <f t="shared" si="267"/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9">
        <f t="shared" si="268"/>
        <v>104.71999999999998</v>
      </c>
      <c r="R2477" s="11">
        <f t="shared" si="269"/>
        <v>32.320987654320987</v>
      </c>
      <c r="S2477" t="s">
        <v>8327</v>
      </c>
      <c r="T2477" t="s">
        <v>8331</v>
      </c>
      <c r="U2477">
        <f t="shared" si="270"/>
        <v>5</v>
      </c>
      <c r="V2477" t="str">
        <f t="shared" si="271"/>
        <v>May</v>
      </c>
      <c r="W2477">
        <f t="shared" si="272"/>
        <v>2010</v>
      </c>
    </row>
    <row r="2478" spans="1:23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4">
        <f t="shared" si="266"/>
        <v>41946.370023148149</v>
      </c>
      <c r="J2478">
        <v>1415004770</v>
      </c>
      <c r="K2478" s="12">
        <f t="shared" si="267"/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9">
        <f t="shared" si="268"/>
        <v>105.02249999999999</v>
      </c>
      <c r="R2478" s="11">
        <f t="shared" si="269"/>
        <v>61.103999999999999</v>
      </c>
      <c r="S2478" t="s">
        <v>8327</v>
      </c>
      <c r="T2478" t="s">
        <v>8331</v>
      </c>
      <c r="U2478">
        <f t="shared" si="270"/>
        <v>10</v>
      </c>
      <c r="V2478" t="str">
        <f t="shared" si="271"/>
        <v>Oct</v>
      </c>
      <c r="W2478">
        <f t="shared" si="272"/>
        <v>2014</v>
      </c>
    </row>
    <row r="2479" spans="1:23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4">
        <f t="shared" si="266"/>
        <v>41133.691493055558</v>
      </c>
      <c r="J2479">
        <v>1344789345</v>
      </c>
      <c r="K2479" s="12">
        <f t="shared" si="267"/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9">
        <f t="shared" si="268"/>
        <v>171.33333333333334</v>
      </c>
      <c r="R2479" s="11">
        <f t="shared" si="269"/>
        <v>31.341463414634145</v>
      </c>
      <c r="S2479" t="s">
        <v>8327</v>
      </c>
      <c r="T2479" t="s">
        <v>8331</v>
      </c>
      <c r="U2479">
        <f t="shared" si="270"/>
        <v>6</v>
      </c>
      <c r="V2479" t="str">
        <f t="shared" si="271"/>
        <v>Jun</v>
      </c>
      <c r="W2479">
        <f t="shared" si="272"/>
        <v>2012</v>
      </c>
    </row>
    <row r="2480" spans="1:23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4">
        <f t="shared" si="266"/>
        <v>41287.950381944444</v>
      </c>
      <c r="J2480">
        <v>1358117313</v>
      </c>
      <c r="K2480" s="12">
        <f t="shared" si="267"/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9">
        <f t="shared" si="268"/>
        <v>127.49999999999999</v>
      </c>
      <c r="R2480" s="11">
        <f t="shared" si="269"/>
        <v>129.1139240506329</v>
      </c>
      <c r="S2480" t="s">
        <v>8327</v>
      </c>
      <c r="T2480" t="s">
        <v>8331</v>
      </c>
      <c r="U2480">
        <f t="shared" si="270"/>
        <v>12</v>
      </c>
      <c r="V2480" t="str">
        <f t="shared" si="271"/>
        <v>Dec</v>
      </c>
      <c r="W2480">
        <f t="shared" si="272"/>
        <v>2012</v>
      </c>
    </row>
    <row r="2481" spans="1:23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4">
        <f t="shared" si="266"/>
        <v>41118.083333333336</v>
      </c>
      <c r="J2481">
        <v>1343440800</v>
      </c>
      <c r="K2481" s="12">
        <f t="shared" si="267"/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9">
        <f t="shared" si="268"/>
        <v>133.44333333333333</v>
      </c>
      <c r="R2481" s="11">
        <f t="shared" si="269"/>
        <v>25.020624999999999</v>
      </c>
      <c r="S2481" t="s">
        <v>8327</v>
      </c>
      <c r="T2481" t="s">
        <v>8331</v>
      </c>
      <c r="U2481">
        <f t="shared" si="270"/>
        <v>7</v>
      </c>
      <c r="V2481" t="str">
        <f t="shared" si="271"/>
        <v>Jul</v>
      </c>
      <c r="W2481">
        <f t="shared" si="272"/>
        <v>2012</v>
      </c>
    </row>
    <row r="2482" spans="1:23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4">
        <f t="shared" si="266"/>
        <v>42287.936157407406</v>
      </c>
      <c r="J2482">
        <v>1444516084</v>
      </c>
      <c r="K2482" s="12">
        <f t="shared" si="267"/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9">
        <f t="shared" si="268"/>
        <v>100</v>
      </c>
      <c r="R2482" s="11">
        <f t="shared" si="269"/>
        <v>250</v>
      </c>
      <c r="S2482" t="s">
        <v>8327</v>
      </c>
      <c r="T2482" t="s">
        <v>8331</v>
      </c>
      <c r="U2482">
        <f t="shared" si="270"/>
        <v>8</v>
      </c>
      <c r="V2482" t="str">
        <f t="shared" si="271"/>
        <v>Aug</v>
      </c>
      <c r="W2482">
        <f t="shared" si="272"/>
        <v>2015</v>
      </c>
    </row>
    <row r="2483" spans="1:23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4">
        <f t="shared" si="266"/>
        <v>41029.645925925928</v>
      </c>
      <c r="J2483">
        <v>1335799808</v>
      </c>
      <c r="K2483" s="12">
        <f t="shared" si="267"/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9">
        <f t="shared" si="268"/>
        <v>112.91099999999999</v>
      </c>
      <c r="R2483" s="11">
        <f t="shared" si="269"/>
        <v>47.541473684210523</v>
      </c>
      <c r="S2483" t="s">
        <v>8327</v>
      </c>
      <c r="T2483" t="s">
        <v>8331</v>
      </c>
      <c r="U2483">
        <f t="shared" si="270"/>
        <v>3</v>
      </c>
      <c r="V2483" t="str">
        <f t="shared" si="271"/>
        <v>Mar</v>
      </c>
      <c r="W2483">
        <f t="shared" si="272"/>
        <v>2012</v>
      </c>
    </row>
    <row r="2484" spans="1:23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4">
        <f t="shared" si="266"/>
        <v>40756.782210648147</v>
      </c>
      <c r="J2484">
        <v>1312224383</v>
      </c>
      <c r="K2484" s="12">
        <f t="shared" si="267"/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9">
        <f t="shared" si="268"/>
        <v>100.1</v>
      </c>
      <c r="R2484" s="11">
        <f t="shared" si="269"/>
        <v>40.04</v>
      </c>
      <c r="S2484" t="s">
        <v>8327</v>
      </c>
      <c r="T2484" t="s">
        <v>8331</v>
      </c>
      <c r="U2484">
        <f t="shared" si="270"/>
        <v>6</v>
      </c>
      <c r="V2484" t="str">
        <f t="shared" si="271"/>
        <v>Jun</v>
      </c>
      <c r="W2484">
        <f t="shared" si="272"/>
        <v>2011</v>
      </c>
    </row>
    <row r="2485" spans="1:23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4">
        <f t="shared" si="266"/>
        <v>41030.708368055559</v>
      </c>
      <c r="J2485">
        <v>1335891603</v>
      </c>
      <c r="K2485" s="12">
        <f t="shared" si="267"/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9">
        <f t="shared" si="268"/>
        <v>113.72727272727272</v>
      </c>
      <c r="R2485" s="11">
        <f t="shared" si="269"/>
        <v>65.84210526315789</v>
      </c>
      <c r="S2485" t="s">
        <v>8327</v>
      </c>
      <c r="T2485" t="s">
        <v>8331</v>
      </c>
      <c r="U2485">
        <f t="shared" si="270"/>
        <v>3</v>
      </c>
      <c r="V2485" t="str">
        <f t="shared" si="271"/>
        <v>Mar</v>
      </c>
      <c r="W2485">
        <f t="shared" si="272"/>
        <v>2012</v>
      </c>
    </row>
    <row r="2486" spans="1:23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4">
        <f t="shared" si="266"/>
        <v>40801.916701388887</v>
      </c>
      <c r="J2486">
        <v>1316124003</v>
      </c>
      <c r="K2486" s="12">
        <f t="shared" si="267"/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9">
        <f t="shared" si="268"/>
        <v>119.31742857142855</v>
      </c>
      <c r="R2486" s="11">
        <f t="shared" si="269"/>
        <v>46.401222222222216</v>
      </c>
      <c r="S2486" t="s">
        <v>8327</v>
      </c>
      <c r="T2486" t="s">
        <v>8331</v>
      </c>
      <c r="U2486">
        <f t="shared" si="270"/>
        <v>8</v>
      </c>
      <c r="V2486" t="str">
        <f t="shared" si="271"/>
        <v>Aug</v>
      </c>
      <c r="W2486">
        <f t="shared" si="272"/>
        <v>2011</v>
      </c>
    </row>
    <row r="2487" spans="1:23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4">
        <f t="shared" si="266"/>
        <v>40828.998599537037</v>
      </c>
      <c r="J2487">
        <v>1318463879</v>
      </c>
      <c r="K2487" s="12">
        <f t="shared" si="267"/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9">
        <f t="shared" si="268"/>
        <v>103.25</v>
      </c>
      <c r="R2487" s="11">
        <f t="shared" si="269"/>
        <v>50.365853658536587</v>
      </c>
      <c r="S2487" t="s">
        <v>8327</v>
      </c>
      <c r="T2487" t="s">
        <v>8331</v>
      </c>
      <c r="U2487">
        <f t="shared" si="270"/>
        <v>9</v>
      </c>
      <c r="V2487" t="str">
        <f t="shared" si="271"/>
        <v>Sep</v>
      </c>
      <c r="W2487">
        <f t="shared" si="272"/>
        <v>2011</v>
      </c>
    </row>
    <row r="2488" spans="1:23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4">
        <f t="shared" si="266"/>
        <v>41021.708055555559</v>
      </c>
      <c r="J2488">
        <v>1335113976</v>
      </c>
      <c r="K2488" s="12">
        <f t="shared" si="267"/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9">
        <f t="shared" si="268"/>
        <v>265.66666666666669</v>
      </c>
      <c r="R2488" s="11">
        <f t="shared" si="269"/>
        <v>26.566666666666666</v>
      </c>
      <c r="S2488" t="s">
        <v>8327</v>
      </c>
      <c r="T2488" t="s">
        <v>8331</v>
      </c>
      <c r="U2488">
        <f t="shared" si="270"/>
        <v>3</v>
      </c>
      <c r="V2488" t="str">
        <f t="shared" si="271"/>
        <v>Mar</v>
      </c>
      <c r="W2488">
        <f t="shared" si="272"/>
        <v>2012</v>
      </c>
    </row>
    <row r="2489" spans="1:23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4">
        <f t="shared" si="266"/>
        <v>41056.083298611113</v>
      </c>
      <c r="J2489">
        <v>1338083997</v>
      </c>
      <c r="K2489" s="12">
        <f t="shared" si="267"/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9">
        <f t="shared" si="268"/>
        <v>100.05066666666667</v>
      </c>
      <c r="R2489" s="11">
        <f t="shared" si="269"/>
        <v>39.493684210526318</v>
      </c>
      <c r="S2489" t="s">
        <v>8327</v>
      </c>
      <c r="T2489" t="s">
        <v>8331</v>
      </c>
      <c r="U2489">
        <f t="shared" si="270"/>
        <v>4</v>
      </c>
      <c r="V2489" t="str">
        <f t="shared" si="271"/>
        <v>Apr</v>
      </c>
      <c r="W2489">
        <f t="shared" si="272"/>
        <v>2012</v>
      </c>
    </row>
    <row r="2490" spans="1:23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4">
        <f t="shared" si="266"/>
        <v>40863.674861111111</v>
      </c>
      <c r="J2490">
        <v>1321459908</v>
      </c>
      <c r="K2490" s="12">
        <f t="shared" si="267"/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9">
        <f t="shared" si="268"/>
        <v>106.69999999999999</v>
      </c>
      <c r="R2490" s="11">
        <f t="shared" si="269"/>
        <v>49.246153846153845</v>
      </c>
      <c r="S2490" t="s">
        <v>8327</v>
      </c>
      <c r="T2490" t="s">
        <v>8331</v>
      </c>
      <c r="U2490">
        <f t="shared" si="270"/>
        <v>10</v>
      </c>
      <c r="V2490" t="str">
        <f t="shared" si="271"/>
        <v>Oct</v>
      </c>
      <c r="W2490">
        <f t="shared" si="272"/>
        <v>2011</v>
      </c>
    </row>
    <row r="2491" spans="1:23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4">
        <f t="shared" si="266"/>
        <v>41403.690266203703</v>
      </c>
      <c r="J2491">
        <v>1368117239</v>
      </c>
      <c r="K2491" s="12">
        <f t="shared" si="267"/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9">
        <f t="shared" si="268"/>
        <v>133.67142857142858</v>
      </c>
      <c r="R2491" s="11">
        <f t="shared" si="269"/>
        <v>62.38</v>
      </c>
      <c r="S2491" t="s">
        <v>8327</v>
      </c>
      <c r="T2491" t="s">
        <v>8331</v>
      </c>
      <c r="U2491">
        <f t="shared" si="270"/>
        <v>4</v>
      </c>
      <c r="V2491" t="str">
        <f t="shared" si="271"/>
        <v>Apr</v>
      </c>
      <c r="W2491">
        <f t="shared" si="272"/>
        <v>2013</v>
      </c>
    </row>
    <row r="2492" spans="1:23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4">
        <f t="shared" si="266"/>
        <v>41083.227731481478</v>
      </c>
      <c r="J2492">
        <v>1340429276</v>
      </c>
      <c r="K2492" s="12">
        <f t="shared" si="267"/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9">
        <f t="shared" si="268"/>
        <v>121.39999999999999</v>
      </c>
      <c r="R2492" s="11">
        <f t="shared" si="269"/>
        <v>37.9375</v>
      </c>
      <c r="S2492" t="s">
        <v>8327</v>
      </c>
      <c r="T2492" t="s">
        <v>8331</v>
      </c>
      <c r="U2492">
        <f t="shared" si="270"/>
        <v>4</v>
      </c>
      <c r="V2492" t="str">
        <f t="shared" si="271"/>
        <v>Apr</v>
      </c>
      <c r="W2492">
        <f t="shared" si="272"/>
        <v>2012</v>
      </c>
    </row>
    <row r="2493" spans="1:23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4">
        <f t="shared" si="266"/>
        <v>40559.07708333333</v>
      </c>
      <c r="J2493">
        <v>1295142660</v>
      </c>
      <c r="K2493" s="12">
        <f t="shared" si="267"/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9">
        <f t="shared" si="268"/>
        <v>103.2</v>
      </c>
      <c r="R2493" s="11">
        <f t="shared" si="269"/>
        <v>51.6</v>
      </c>
      <c r="S2493" t="s">
        <v>8327</v>
      </c>
      <c r="T2493" t="s">
        <v>8331</v>
      </c>
      <c r="U2493">
        <f t="shared" si="270"/>
        <v>12</v>
      </c>
      <c r="V2493" t="str">
        <f t="shared" si="271"/>
        <v>Dec</v>
      </c>
      <c r="W2493">
        <f t="shared" si="272"/>
        <v>2010</v>
      </c>
    </row>
    <row r="2494" spans="1:23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4">
        <f t="shared" si="266"/>
        <v>41076.415972222225</v>
      </c>
      <c r="J2494">
        <v>1339840740</v>
      </c>
      <c r="K2494" s="12">
        <f t="shared" si="267"/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9">
        <f t="shared" si="268"/>
        <v>125</v>
      </c>
      <c r="R2494" s="11">
        <f t="shared" si="269"/>
        <v>27.777777777777779</v>
      </c>
      <c r="S2494" t="s">
        <v>8327</v>
      </c>
      <c r="T2494" t="s">
        <v>8331</v>
      </c>
      <c r="U2494">
        <f t="shared" si="270"/>
        <v>4</v>
      </c>
      <c r="V2494" t="str">
        <f t="shared" si="271"/>
        <v>Apr</v>
      </c>
      <c r="W2494">
        <f t="shared" si="272"/>
        <v>2012</v>
      </c>
    </row>
    <row r="2495" spans="1:23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4">
        <f t="shared" si="266"/>
        <v>41393.168287037035</v>
      </c>
      <c r="J2495">
        <v>1367208140</v>
      </c>
      <c r="K2495" s="12">
        <f t="shared" si="267"/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9">
        <f t="shared" si="268"/>
        <v>128.69999999999999</v>
      </c>
      <c r="R2495" s="11">
        <f t="shared" si="269"/>
        <v>99.382239382239376</v>
      </c>
      <c r="S2495" t="s">
        <v>8327</v>
      </c>
      <c r="T2495" t="s">
        <v>8331</v>
      </c>
      <c r="U2495">
        <f t="shared" si="270"/>
        <v>3</v>
      </c>
      <c r="V2495" t="str">
        <f t="shared" si="271"/>
        <v>Mar</v>
      </c>
      <c r="W2495">
        <f t="shared" si="272"/>
        <v>2013</v>
      </c>
    </row>
    <row r="2496" spans="1:23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4">
        <f t="shared" si="266"/>
        <v>41052.645185185182</v>
      </c>
      <c r="J2496">
        <v>1337786944</v>
      </c>
      <c r="K2496" s="12">
        <f t="shared" si="267"/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9">
        <f t="shared" si="268"/>
        <v>101.00533333333333</v>
      </c>
      <c r="R2496" s="11">
        <f t="shared" si="269"/>
        <v>38.848205128205123</v>
      </c>
      <c r="S2496" t="s">
        <v>8327</v>
      </c>
      <c r="T2496" t="s">
        <v>8331</v>
      </c>
      <c r="U2496">
        <f t="shared" si="270"/>
        <v>4</v>
      </c>
      <c r="V2496" t="str">
        <f t="shared" si="271"/>
        <v>Apr</v>
      </c>
      <c r="W2496">
        <f t="shared" si="272"/>
        <v>2012</v>
      </c>
    </row>
    <row r="2497" spans="1:23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4">
        <f t="shared" si="266"/>
        <v>41066.946469907409</v>
      </c>
      <c r="J2497">
        <v>1339022575</v>
      </c>
      <c r="K2497" s="12">
        <f t="shared" si="267"/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9">
        <f t="shared" si="268"/>
        <v>127.53666666666665</v>
      </c>
      <c r="R2497" s="11">
        <f t="shared" si="269"/>
        <v>45.548809523809524</v>
      </c>
      <c r="S2497" t="s">
        <v>8327</v>
      </c>
      <c r="T2497" t="s">
        <v>8331</v>
      </c>
      <c r="U2497">
        <f t="shared" si="270"/>
        <v>5</v>
      </c>
      <c r="V2497" t="str">
        <f t="shared" si="271"/>
        <v>May</v>
      </c>
      <c r="W2497">
        <f t="shared" si="272"/>
        <v>2012</v>
      </c>
    </row>
    <row r="2498" spans="1:23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4">
        <f t="shared" si="266"/>
        <v>41362.954768518517</v>
      </c>
      <c r="J2498">
        <v>1364597692</v>
      </c>
      <c r="K2498" s="12">
        <f t="shared" si="267"/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9">
        <f t="shared" si="268"/>
        <v>100</v>
      </c>
      <c r="R2498" s="11">
        <f t="shared" si="269"/>
        <v>600</v>
      </c>
      <c r="S2498" t="s">
        <v>8327</v>
      </c>
      <c r="T2498" t="s">
        <v>8331</v>
      </c>
      <c r="U2498">
        <f t="shared" si="270"/>
        <v>2</v>
      </c>
      <c r="V2498" t="str">
        <f t="shared" si="271"/>
        <v>Feb</v>
      </c>
      <c r="W2498">
        <f t="shared" si="272"/>
        <v>2013</v>
      </c>
    </row>
    <row r="2499" spans="1:23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4">
        <f t="shared" ref="I2499:I2562" si="273">(((J2499/60)/60)/24)+DATE(1970,1,1)</f>
        <v>40760.878912037035</v>
      </c>
      <c r="J2499">
        <v>1312578338</v>
      </c>
      <c r="K2499" s="12">
        <f t="shared" ref="K2499:K2562" si="274">(((L2499/60)/60)/24)+DATE(1970,1,1)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9">
        <f t="shared" ref="Q2499:Q2562" si="275">(E2499/D2499)*100</f>
        <v>112.7715</v>
      </c>
      <c r="R2499" s="11">
        <f t="shared" ref="R2499:R2562" si="276">E2499/N2499</f>
        <v>80.551071428571419</v>
      </c>
      <c r="S2499" t="s">
        <v>8327</v>
      </c>
      <c r="T2499" t="s">
        <v>8331</v>
      </c>
      <c r="U2499">
        <f t="shared" ref="U2499:U2562" si="277">MONTH(K2499)</f>
        <v>7</v>
      </c>
      <c r="V2499" t="str">
        <f t="shared" ref="V2499:V2562" si="278">TEXT(U2499*29, "mmm")</f>
        <v>Jul</v>
      </c>
      <c r="W2499">
        <f t="shared" ref="W2499:W2562" si="279">YEAR(K2499)</f>
        <v>2011</v>
      </c>
    </row>
    <row r="2500" spans="1:23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4">
        <f t="shared" si="273"/>
        <v>42031.967442129629</v>
      </c>
      <c r="J2500">
        <v>1422400387</v>
      </c>
      <c r="K2500" s="12">
        <f t="shared" si="274"/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9">
        <f t="shared" si="275"/>
        <v>105.60000000000001</v>
      </c>
      <c r="R2500" s="11">
        <f t="shared" si="276"/>
        <v>52.8</v>
      </c>
      <c r="S2500" t="s">
        <v>8327</v>
      </c>
      <c r="T2500" t="s">
        <v>8331</v>
      </c>
      <c r="U2500">
        <f t="shared" si="277"/>
        <v>1</v>
      </c>
      <c r="V2500" t="str">
        <f t="shared" si="278"/>
        <v>Jan</v>
      </c>
      <c r="W2500">
        <f t="shared" si="279"/>
        <v>2015</v>
      </c>
    </row>
    <row r="2501" spans="1:23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4">
        <f t="shared" si="273"/>
        <v>41274.75</v>
      </c>
      <c r="J2501">
        <v>1356976800</v>
      </c>
      <c r="K2501" s="12">
        <f t="shared" si="274"/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9">
        <f t="shared" si="275"/>
        <v>202.625</v>
      </c>
      <c r="R2501" s="11">
        <f t="shared" si="276"/>
        <v>47.676470588235297</v>
      </c>
      <c r="S2501" t="s">
        <v>8327</v>
      </c>
      <c r="T2501" t="s">
        <v>8331</v>
      </c>
      <c r="U2501">
        <f t="shared" si="277"/>
        <v>11</v>
      </c>
      <c r="V2501" t="str">
        <f t="shared" si="278"/>
        <v>Nov</v>
      </c>
      <c r="W2501">
        <f t="shared" si="279"/>
        <v>2012</v>
      </c>
    </row>
    <row r="2502" spans="1:23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4">
        <f t="shared" si="273"/>
        <v>41083.772858796299</v>
      </c>
      <c r="J2502">
        <v>1340476375</v>
      </c>
      <c r="K2502" s="12">
        <f t="shared" si="274"/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9">
        <f t="shared" si="275"/>
        <v>113.33333333333333</v>
      </c>
      <c r="R2502" s="11">
        <f t="shared" si="276"/>
        <v>23.448275862068964</v>
      </c>
      <c r="S2502" t="s">
        <v>8327</v>
      </c>
      <c r="T2502" t="s">
        <v>8331</v>
      </c>
      <c r="U2502">
        <f t="shared" si="277"/>
        <v>5</v>
      </c>
      <c r="V2502" t="str">
        <f t="shared" si="278"/>
        <v>May</v>
      </c>
      <c r="W2502">
        <f t="shared" si="279"/>
        <v>2012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4">
        <f t="shared" si="273"/>
        <v>42274.776666666665</v>
      </c>
      <c r="J2503">
        <v>1443379104</v>
      </c>
      <c r="K2503" s="12">
        <f t="shared" si="274"/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9">
        <f t="shared" si="275"/>
        <v>2.5545454545454547</v>
      </c>
      <c r="R2503" s="11">
        <f t="shared" si="276"/>
        <v>40.142857142857146</v>
      </c>
      <c r="S2503" t="s">
        <v>8338</v>
      </c>
      <c r="T2503" t="s">
        <v>8355</v>
      </c>
      <c r="U2503">
        <f t="shared" si="277"/>
        <v>8</v>
      </c>
      <c r="V2503" t="str">
        <f t="shared" si="278"/>
        <v>Aug</v>
      </c>
      <c r="W2503">
        <f t="shared" si="279"/>
        <v>2015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4">
        <f t="shared" si="273"/>
        <v>41903.825439814813</v>
      </c>
      <c r="J2504">
        <v>1411328918</v>
      </c>
      <c r="K2504" s="12">
        <f t="shared" si="274"/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9">
        <f t="shared" si="275"/>
        <v>7.8181818181818186E-2</v>
      </c>
      <c r="R2504" s="11">
        <f t="shared" si="276"/>
        <v>17.2</v>
      </c>
      <c r="S2504" t="s">
        <v>8338</v>
      </c>
      <c r="T2504" t="s">
        <v>8355</v>
      </c>
      <c r="U2504">
        <f t="shared" si="277"/>
        <v>8</v>
      </c>
      <c r="V2504" t="str">
        <f t="shared" si="278"/>
        <v>Aug</v>
      </c>
      <c r="W2504">
        <f t="shared" si="279"/>
        <v>2014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4">
        <f t="shared" si="273"/>
        <v>42528.879166666666</v>
      </c>
      <c r="J2505">
        <v>1465333560</v>
      </c>
      <c r="K2505" s="12">
        <f t="shared" si="274"/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9">
        <f t="shared" si="275"/>
        <v>0</v>
      </c>
      <c r="R2505" s="11" t="e">
        <f t="shared" si="276"/>
        <v>#DIV/0!</v>
      </c>
      <c r="S2505" t="s">
        <v>8338</v>
      </c>
      <c r="T2505" t="s">
        <v>8355</v>
      </c>
      <c r="U2505">
        <f t="shared" si="277"/>
        <v>5</v>
      </c>
      <c r="V2505" t="str">
        <f t="shared" si="278"/>
        <v>May</v>
      </c>
      <c r="W2505">
        <f t="shared" si="279"/>
        <v>2016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4">
        <f t="shared" si="273"/>
        <v>41958.057106481487</v>
      </c>
      <c r="J2506">
        <v>1416014534</v>
      </c>
      <c r="K2506" s="12">
        <f t="shared" si="274"/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9">
        <f t="shared" si="275"/>
        <v>0</v>
      </c>
      <c r="R2506" s="11" t="e">
        <f t="shared" si="276"/>
        <v>#DIV/0!</v>
      </c>
      <c r="S2506" t="s">
        <v>8338</v>
      </c>
      <c r="T2506" t="s">
        <v>8355</v>
      </c>
      <c r="U2506">
        <f t="shared" si="277"/>
        <v>10</v>
      </c>
      <c r="V2506" t="str">
        <f t="shared" si="278"/>
        <v>Oct</v>
      </c>
      <c r="W2506">
        <f t="shared" si="279"/>
        <v>2014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4">
        <f t="shared" si="273"/>
        <v>42077.014074074075</v>
      </c>
      <c r="J2507">
        <v>1426292416</v>
      </c>
      <c r="K2507" s="12">
        <f t="shared" si="274"/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9">
        <f t="shared" si="275"/>
        <v>0</v>
      </c>
      <c r="R2507" s="11" t="e">
        <f t="shared" si="276"/>
        <v>#DIV/0!</v>
      </c>
      <c r="S2507" t="s">
        <v>8338</v>
      </c>
      <c r="T2507" t="s">
        <v>8355</v>
      </c>
      <c r="U2507">
        <f t="shared" si="277"/>
        <v>2</v>
      </c>
      <c r="V2507" t="str">
        <f t="shared" si="278"/>
        <v>Feb</v>
      </c>
      <c r="W2507">
        <f t="shared" si="279"/>
        <v>2015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4">
        <f t="shared" si="273"/>
        <v>42280.875</v>
      </c>
      <c r="J2508">
        <v>1443906000</v>
      </c>
      <c r="K2508" s="12">
        <f t="shared" si="274"/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9">
        <f t="shared" si="275"/>
        <v>0.6</v>
      </c>
      <c r="R2508" s="11">
        <f t="shared" si="276"/>
        <v>15</v>
      </c>
      <c r="S2508" t="s">
        <v>8338</v>
      </c>
      <c r="T2508" t="s">
        <v>8355</v>
      </c>
      <c r="U2508">
        <f t="shared" si="277"/>
        <v>9</v>
      </c>
      <c r="V2508" t="str">
        <f t="shared" si="278"/>
        <v>Sep</v>
      </c>
      <c r="W2508">
        <f t="shared" si="279"/>
        <v>2015</v>
      </c>
    </row>
    <row r="2509" spans="1:23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4">
        <f t="shared" si="273"/>
        <v>42135.072962962964</v>
      </c>
      <c r="J2509">
        <v>1431308704</v>
      </c>
      <c r="K2509" s="12">
        <f t="shared" si="274"/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9">
        <f t="shared" si="275"/>
        <v>0</v>
      </c>
      <c r="R2509" s="11" t="e">
        <f t="shared" si="276"/>
        <v>#DIV/0!</v>
      </c>
      <c r="S2509" t="s">
        <v>8338</v>
      </c>
      <c r="T2509" t="s">
        <v>8355</v>
      </c>
      <c r="U2509">
        <f t="shared" si="277"/>
        <v>4</v>
      </c>
      <c r="V2509" t="str">
        <f t="shared" si="278"/>
        <v>Apr</v>
      </c>
      <c r="W2509">
        <f t="shared" si="279"/>
        <v>2015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4">
        <f t="shared" si="273"/>
        <v>41865.951782407406</v>
      </c>
      <c r="J2510">
        <v>1408056634</v>
      </c>
      <c r="K2510" s="12">
        <f t="shared" si="274"/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9">
        <f t="shared" si="275"/>
        <v>0</v>
      </c>
      <c r="R2510" s="11" t="e">
        <f t="shared" si="276"/>
        <v>#DIV/0!</v>
      </c>
      <c r="S2510" t="s">
        <v>8338</v>
      </c>
      <c r="T2510" t="s">
        <v>8355</v>
      </c>
      <c r="U2510">
        <f t="shared" si="277"/>
        <v>7</v>
      </c>
      <c r="V2510" t="str">
        <f t="shared" si="278"/>
        <v>Jul</v>
      </c>
      <c r="W2510">
        <f t="shared" si="279"/>
        <v>2014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4">
        <f t="shared" si="273"/>
        <v>42114.767928240741</v>
      </c>
      <c r="J2511">
        <v>1429554349</v>
      </c>
      <c r="K2511" s="12">
        <f t="shared" si="274"/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9">
        <f t="shared" si="275"/>
        <v>1.0526315789473684</v>
      </c>
      <c r="R2511" s="11">
        <f t="shared" si="276"/>
        <v>35.714285714285715</v>
      </c>
      <c r="S2511" t="s">
        <v>8338</v>
      </c>
      <c r="T2511" t="s">
        <v>8355</v>
      </c>
      <c r="U2511">
        <f t="shared" si="277"/>
        <v>2</v>
      </c>
      <c r="V2511" t="str">
        <f t="shared" si="278"/>
        <v>Feb</v>
      </c>
      <c r="W2511">
        <f t="shared" si="279"/>
        <v>2015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4">
        <f t="shared" si="273"/>
        <v>42138.997361111105</v>
      </c>
      <c r="J2512">
        <v>1431647772</v>
      </c>
      <c r="K2512" s="12">
        <f t="shared" si="274"/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9">
        <f t="shared" si="275"/>
        <v>0.15</v>
      </c>
      <c r="R2512" s="11">
        <f t="shared" si="276"/>
        <v>37.5</v>
      </c>
      <c r="S2512" t="s">
        <v>8338</v>
      </c>
      <c r="T2512" t="s">
        <v>8355</v>
      </c>
      <c r="U2512">
        <f t="shared" si="277"/>
        <v>3</v>
      </c>
      <c r="V2512" t="str">
        <f t="shared" si="278"/>
        <v>Mar</v>
      </c>
      <c r="W2512">
        <f t="shared" si="279"/>
        <v>2015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4">
        <f t="shared" si="273"/>
        <v>42401.446909722217</v>
      </c>
      <c r="J2513">
        <v>1454323413</v>
      </c>
      <c r="K2513" s="12">
        <f t="shared" si="274"/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9">
        <f t="shared" si="275"/>
        <v>0</v>
      </c>
      <c r="R2513" s="11" t="e">
        <f t="shared" si="276"/>
        <v>#DIV/0!</v>
      </c>
      <c r="S2513" t="s">
        <v>8338</v>
      </c>
      <c r="T2513" t="s">
        <v>8355</v>
      </c>
      <c r="U2513">
        <f t="shared" si="277"/>
        <v>1</v>
      </c>
      <c r="V2513" t="str">
        <f t="shared" si="278"/>
        <v>Jan</v>
      </c>
      <c r="W2513">
        <f t="shared" si="279"/>
        <v>2016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4">
        <f t="shared" si="273"/>
        <v>41986.876863425925</v>
      </c>
      <c r="J2514">
        <v>1418504561</v>
      </c>
      <c r="K2514" s="12">
        <f t="shared" si="274"/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9">
        <f t="shared" si="275"/>
        <v>0</v>
      </c>
      <c r="R2514" s="11" t="e">
        <f t="shared" si="276"/>
        <v>#DIV/0!</v>
      </c>
      <c r="S2514" t="s">
        <v>8338</v>
      </c>
      <c r="T2514" t="s">
        <v>8355</v>
      </c>
      <c r="U2514">
        <f t="shared" si="277"/>
        <v>11</v>
      </c>
      <c r="V2514" t="str">
        <f t="shared" si="278"/>
        <v>Nov</v>
      </c>
      <c r="W2514">
        <f t="shared" si="279"/>
        <v>2014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4">
        <f t="shared" si="273"/>
        <v>42792.00681712963</v>
      </c>
      <c r="J2515">
        <v>1488067789</v>
      </c>
      <c r="K2515" s="12">
        <f t="shared" si="274"/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9">
        <f t="shared" si="275"/>
        <v>0</v>
      </c>
      <c r="R2515" s="11" t="e">
        <f t="shared" si="276"/>
        <v>#DIV/0!</v>
      </c>
      <c r="S2515" t="s">
        <v>8338</v>
      </c>
      <c r="T2515" t="s">
        <v>8355</v>
      </c>
      <c r="U2515">
        <f t="shared" si="277"/>
        <v>12</v>
      </c>
      <c r="V2515" t="str">
        <f t="shared" si="278"/>
        <v>Dec</v>
      </c>
      <c r="W2515">
        <f t="shared" si="279"/>
        <v>2016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4">
        <f t="shared" si="273"/>
        <v>41871.389780092592</v>
      </c>
      <c r="J2516">
        <v>1408526477</v>
      </c>
      <c r="K2516" s="12">
        <f t="shared" si="274"/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9">
        <f t="shared" si="275"/>
        <v>1.7500000000000002</v>
      </c>
      <c r="R2516" s="11">
        <f t="shared" si="276"/>
        <v>52.5</v>
      </c>
      <c r="S2516" t="s">
        <v>8338</v>
      </c>
      <c r="T2516" t="s">
        <v>8355</v>
      </c>
      <c r="U2516">
        <f t="shared" si="277"/>
        <v>8</v>
      </c>
      <c r="V2516" t="str">
        <f t="shared" si="278"/>
        <v>Aug</v>
      </c>
      <c r="W2516">
        <f t="shared" si="279"/>
        <v>2014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4">
        <f t="shared" si="273"/>
        <v>42057.839733796296</v>
      </c>
      <c r="J2517">
        <v>1424635753</v>
      </c>
      <c r="K2517" s="12">
        <f t="shared" si="274"/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9">
        <f t="shared" si="275"/>
        <v>18.600000000000001</v>
      </c>
      <c r="R2517" s="11">
        <f t="shared" si="276"/>
        <v>77.5</v>
      </c>
      <c r="S2517" t="s">
        <v>8338</v>
      </c>
      <c r="T2517" t="s">
        <v>8355</v>
      </c>
      <c r="U2517">
        <f t="shared" si="277"/>
        <v>1</v>
      </c>
      <c r="V2517" t="str">
        <f t="shared" si="278"/>
        <v>Jan</v>
      </c>
      <c r="W2517">
        <f t="shared" si="279"/>
        <v>2015</v>
      </c>
    </row>
    <row r="2518" spans="1:23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4">
        <f t="shared" si="273"/>
        <v>41972.6950462963</v>
      </c>
      <c r="J2518">
        <v>1417279252</v>
      </c>
      <c r="K2518" s="12">
        <f t="shared" si="274"/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9">
        <f t="shared" si="275"/>
        <v>0</v>
      </c>
      <c r="R2518" s="11" t="e">
        <f t="shared" si="276"/>
        <v>#DIV/0!</v>
      </c>
      <c r="S2518" t="s">
        <v>8338</v>
      </c>
      <c r="T2518" t="s">
        <v>8355</v>
      </c>
      <c r="U2518">
        <f t="shared" si="277"/>
        <v>10</v>
      </c>
      <c r="V2518" t="str">
        <f t="shared" si="278"/>
        <v>Oct</v>
      </c>
      <c r="W2518">
        <f t="shared" si="279"/>
        <v>2014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4">
        <f t="shared" si="273"/>
        <v>42082.760763888888</v>
      </c>
      <c r="J2519">
        <v>1426788930</v>
      </c>
      <c r="K2519" s="12">
        <f t="shared" si="274"/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9">
        <f t="shared" si="275"/>
        <v>9.8166666666666664</v>
      </c>
      <c r="R2519" s="11">
        <f t="shared" si="276"/>
        <v>53.545454545454547</v>
      </c>
      <c r="S2519" t="s">
        <v>8338</v>
      </c>
      <c r="T2519" t="s">
        <v>8355</v>
      </c>
      <c r="U2519">
        <f t="shared" si="277"/>
        <v>2</v>
      </c>
      <c r="V2519" t="str">
        <f t="shared" si="278"/>
        <v>Feb</v>
      </c>
      <c r="W2519">
        <f t="shared" si="279"/>
        <v>2015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4">
        <f t="shared" si="273"/>
        <v>41956.722546296296</v>
      </c>
      <c r="J2520">
        <v>1415899228</v>
      </c>
      <c r="K2520" s="12">
        <f t="shared" si="274"/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9">
        <f t="shared" si="275"/>
        <v>0</v>
      </c>
      <c r="R2520" s="11" t="e">
        <f t="shared" si="276"/>
        <v>#DIV/0!</v>
      </c>
      <c r="S2520" t="s">
        <v>8338</v>
      </c>
      <c r="T2520" t="s">
        <v>8355</v>
      </c>
      <c r="U2520">
        <f t="shared" si="277"/>
        <v>10</v>
      </c>
      <c r="V2520" t="str">
        <f t="shared" si="278"/>
        <v>Oct</v>
      </c>
      <c r="W2520">
        <f t="shared" si="279"/>
        <v>2014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4">
        <f t="shared" si="273"/>
        <v>41839.155138888891</v>
      </c>
      <c r="J2521">
        <v>1405741404</v>
      </c>
      <c r="K2521" s="12">
        <f t="shared" si="274"/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9">
        <f t="shared" si="275"/>
        <v>4.3333333333333335E-2</v>
      </c>
      <c r="R2521" s="11">
        <f t="shared" si="276"/>
        <v>16.25</v>
      </c>
      <c r="S2521" t="s">
        <v>8338</v>
      </c>
      <c r="T2521" t="s">
        <v>8355</v>
      </c>
      <c r="U2521">
        <f t="shared" si="277"/>
        <v>6</v>
      </c>
      <c r="V2521" t="str">
        <f t="shared" si="278"/>
        <v>Jun</v>
      </c>
      <c r="W2521">
        <f t="shared" si="279"/>
        <v>2014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4">
        <f t="shared" si="273"/>
        <v>42658.806249999994</v>
      </c>
      <c r="J2522">
        <v>1476559260</v>
      </c>
      <c r="K2522" s="12">
        <f t="shared" si="274"/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9">
        <f t="shared" si="275"/>
        <v>0</v>
      </c>
      <c r="R2522" s="11" t="e">
        <f t="shared" si="276"/>
        <v>#DIV/0!</v>
      </c>
      <c r="S2522" t="s">
        <v>8338</v>
      </c>
      <c r="T2522" t="s">
        <v>8355</v>
      </c>
      <c r="U2522">
        <f t="shared" si="277"/>
        <v>8</v>
      </c>
      <c r="V2522" t="str">
        <f t="shared" si="278"/>
        <v>Aug</v>
      </c>
      <c r="W2522">
        <f t="shared" si="279"/>
        <v>2016</v>
      </c>
    </row>
    <row r="2523" spans="1:23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4">
        <f t="shared" si="273"/>
        <v>42290.967835648145</v>
      </c>
      <c r="J2523">
        <v>1444778021</v>
      </c>
      <c r="K2523" s="12">
        <f t="shared" si="274"/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9">
        <f t="shared" si="275"/>
        <v>109.48792</v>
      </c>
      <c r="R2523" s="11">
        <f t="shared" si="276"/>
        <v>103.68174242424243</v>
      </c>
      <c r="S2523" t="s">
        <v>8327</v>
      </c>
      <c r="T2523" t="s">
        <v>8356</v>
      </c>
      <c r="U2523">
        <f t="shared" si="277"/>
        <v>9</v>
      </c>
      <c r="V2523" t="str">
        <f t="shared" si="278"/>
        <v>Sep</v>
      </c>
      <c r="W2523">
        <f t="shared" si="279"/>
        <v>2015</v>
      </c>
    </row>
    <row r="2524" spans="1:23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4">
        <f t="shared" si="273"/>
        <v>42482.619444444441</v>
      </c>
      <c r="J2524">
        <v>1461336720</v>
      </c>
      <c r="K2524" s="12">
        <f t="shared" si="274"/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9">
        <f t="shared" si="275"/>
        <v>100</v>
      </c>
      <c r="R2524" s="11">
        <f t="shared" si="276"/>
        <v>185.18518518518519</v>
      </c>
      <c r="S2524" t="s">
        <v>8327</v>
      </c>
      <c r="T2524" t="s">
        <v>8356</v>
      </c>
      <c r="U2524">
        <f t="shared" si="277"/>
        <v>3</v>
      </c>
      <c r="V2524" t="str">
        <f t="shared" si="278"/>
        <v>Mar</v>
      </c>
      <c r="W2524">
        <f t="shared" si="279"/>
        <v>2016</v>
      </c>
    </row>
    <row r="2525" spans="1:23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4">
        <f t="shared" si="273"/>
        <v>41961.017268518524</v>
      </c>
      <c r="J2525">
        <v>1416270292</v>
      </c>
      <c r="K2525" s="12">
        <f t="shared" si="274"/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9">
        <f t="shared" si="275"/>
        <v>156.44444444444446</v>
      </c>
      <c r="R2525" s="11">
        <f t="shared" si="276"/>
        <v>54.153846153846153</v>
      </c>
      <c r="S2525" t="s">
        <v>8327</v>
      </c>
      <c r="T2525" t="s">
        <v>8356</v>
      </c>
      <c r="U2525">
        <f t="shared" si="277"/>
        <v>10</v>
      </c>
      <c r="V2525" t="str">
        <f t="shared" si="278"/>
        <v>Oct</v>
      </c>
      <c r="W2525">
        <f t="shared" si="279"/>
        <v>2014</v>
      </c>
    </row>
    <row r="2526" spans="1:23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4">
        <f t="shared" si="273"/>
        <v>41994.1875</v>
      </c>
      <c r="J2526">
        <v>1419136200</v>
      </c>
      <c r="K2526" s="12">
        <f t="shared" si="274"/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9">
        <f t="shared" si="275"/>
        <v>101.6</v>
      </c>
      <c r="R2526" s="11">
        <f t="shared" si="276"/>
        <v>177.2093023255814</v>
      </c>
      <c r="S2526" t="s">
        <v>8327</v>
      </c>
      <c r="T2526" t="s">
        <v>8356</v>
      </c>
      <c r="U2526">
        <f t="shared" si="277"/>
        <v>11</v>
      </c>
      <c r="V2526" t="str">
        <f t="shared" si="278"/>
        <v>Nov</v>
      </c>
      <c r="W2526">
        <f t="shared" si="279"/>
        <v>2014</v>
      </c>
    </row>
    <row r="2527" spans="1:23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4">
        <f t="shared" si="273"/>
        <v>41088.844571759262</v>
      </c>
      <c r="J2527">
        <v>1340914571</v>
      </c>
      <c r="K2527" s="12">
        <f t="shared" si="274"/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9">
        <f t="shared" si="275"/>
        <v>100.325</v>
      </c>
      <c r="R2527" s="11">
        <f t="shared" si="276"/>
        <v>100.325</v>
      </c>
      <c r="S2527" t="s">
        <v>8327</v>
      </c>
      <c r="T2527" t="s">
        <v>8356</v>
      </c>
      <c r="U2527">
        <f t="shared" si="277"/>
        <v>5</v>
      </c>
      <c r="V2527" t="str">
        <f t="shared" si="278"/>
        <v>May</v>
      </c>
      <c r="W2527">
        <f t="shared" si="279"/>
        <v>2012</v>
      </c>
    </row>
    <row r="2528" spans="1:23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4">
        <f t="shared" si="273"/>
        <v>41981.207638888889</v>
      </c>
      <c r="J2528">
        <v>1418014740</v>
      </c>
      <c r="K2528" s="12">
        <f t="shared" si="274"/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9">
        <f t="shared" si="275"/>
        <v>112.94999999999999</v>
      </c>
      <c r="R2528" s="11">
        <f t="shared" si="276"/>
        <v>136.90909090909091</v>
      </c>
      <c r="S2528" t="s">
        <v>8327</v>
      </c>
      <c r="T2528" t="s">
        <v>8356</v>
      </c>
      <c r="U2528">
        <f t="shared" si="277"/>
        <v>11</v>
      </c>
      <c r="V2528" t="str">
        <f t="shared" si="278"/>
        <v>Nov</v>
      </c>
      <c r="W2528">
        <f t="shared" si="279"/>
        <v>2014</v>
      </c>
    </row>
    <row r="2529" spans="1:23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4">
        <f t="shared" si="273"/>
        <v>41565.165972222225</v>
      </c>
      <c r="J2529">
        <v>1382068740</v>
      </c>
      <c r="K2529" s="12">
        <f t="shared" si="274"/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9">
        <f t="shared" si="275"/>
        <v>102.125</v>
      </c>
      <c r="R2529" s="11">
        <f t="shared" si="276"/>
        <v>57.535211267605632</v>
      </c>
      <c r="S2529" t="s">
        <v>8327</v>
      </c>
      <c r="T2529" t="s">
        <v>8356</v>
      </c>
      <c r="U2529">
        <f t="shared" si="277"/>
        <v>9</v>
      </c>
      <c r="V2529" t="str">
        <f t="shared" si="278"/>
        <v>Sep</v>
      </c>
      <c r="W2529">
        <f t="shared" si="279"/>
        <v>2013</v>
      </c>
    </row>
    <row r="2530" spans="1:23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4">
        <f t="shared" si="273"/>
        <v>42236.458333333328</v>
      </c>
      <c r="J2530">
        <v>1440068400</v>
      </c>
      <c r="K2530" s="12">
        <f t="shared" si="274"/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9">
        <f t="shared" si="275"/>
        <v>107.24974999999999</v>
      </c>
      <c r="R2530" s="11">
        <f t="shared" si="276"/>
        <v>52.962839506172834</v>
      </c>
      <c r="S2530" t="s">
        <v>8327</v>
      </c>
      <c r="T2530" t="s">
        <v>8356</v>
      </c>
      <c r="U2530">
        <f t="shared" si="277"/>
        <v>8</v>
      </c>
      <c r="V2530" t="str">
        <f t="shared" si="278"/>
        <v>Aug</v>
      </c>
      <c r="W2530">
        <f t="shared" si="279"/>
        <v>2015</v>
      </c>
    </row>
    <row r="2531" spans="1:23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4">
        <f t="shared" si="273"/>
        <v>40993.0390625</v>
      </c>
      <c r="J2531">
        <v>1332636975</v>
      </c>
      <c r="K2531" s="12">
        <f t="shared" si="274"/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9">
        <f t="shared" si="275"/>
        <v>104.28333333333333</v>
      </c>
      <c r="R2531" s="11">
        <f t="shared" si="276"/>
        <v>82.328947368421055</v>
      </c>
      <c r="S2531" t="s">
        <v>8327</v>
      </c>
      <c r="T2531" t="s">
        <v>8356</v>
      </c>
      <c r="U2531">
        <f t="shared" si="277"/>
        <v>2</v>
      </c>
      <c r="V2531" t="str">
        <f t="shared" si="278"/>
        <v>Feb</v>
      </c>
      <c r="W2531">
        <f t="shared" si="279"/>
        <v>2012</v>
      </c>
    </row>
    <row r="2532" spans="1:23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4">
        <f t="shared" si="273"/>
        <v>42114.201388888891</v>
      </c>
      <c r="J2532">
        <v>1429505400</v>
      </c>
      <c r="K2532" s="12">
        <f t="shared" si="274"/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9">
        <f t="shared" si="275"/>
        <v>100</v>
      </c>
      <c r="R2532" s="11">
        <f t="shared" si="276"/>
        <v>135.41666666666666</v>
      </c>
      <c r="S2532" t="s">
        <v>8327</v>
      </c>
      <c r="T2532" t="s">
        <v>8356</v>
      </c>
      <c r="U2532">
        <f t="shared" si="277"/>
        <v>3</v>
      </c>
      <c r="V2532" t="str">
        <f t="shared" si="278"/>
        <v>Mar</v>
      </c>
      <c r="W2532">
        <f t="shared" si="279"/>
        <v>2015</v>
      </c>
    </row>
    <row r="2533" spans="1:23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4">
        <f t="shared" si="273"/>
        <v>42231.165972222225</v>
      </c>
      <c r="J2533">
        <v>1439611140</v>
      </c>
      <c r="K2533" s="12">
        <f t="shared" si="274"/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9">
        <f t="shared" si="275"/>
        <v>100.4</v>
      </c>
      <c r="R2533" s="11">
        <f t="shared" si="276"/>
        <v>74.06557377049181</v>
      </c>
      <c r="S2533" t="s">
        <v>8327</v>
      </c>
      <c r="T2533" t="s">
        <v>8356</v>
      </c>
      <c r="U2533">
        <f t="shared" si="277"/>
        <v>7</v>
      </c>
      <c r="V2533" t="str">
        <f t="shared" si="278"/>
        <v>Jul</v>
      </c>
      <c r="W2533">
        <f t="shared" si="279"/>
        <v>2015</v>
      </c>
    </row>
    <row r="2534" spans="1:23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4">
        <f t="shared" si="273"/>
        <v>41137.849143518521</v>
      </c>
      <c r="J2534">
        <v>1345148566</v>
      </c>
      <c r="K2534" s="12">
        <f t="shared" si="274"/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9">
        <f t="shared" si="275"/>
        <v>126.125</v>
      </c>
      <c r="R2534" s="11">
        <f t="shared" si="276"/>
        <v>84.083333333333329</v>
      </c>
      <c r="S2534" t="s">
        <v>8327</v>
      </c>
      <c r="T2534" t="s">
        <v>8356</v>
      </c>
      <c r="U2534">
        <f t="shared" si="277"/>
        <v>7</v>
      </c>
      <c r="V2534" t="str">
        <f t="shared" si="278"/>
        <v>Jul</v>
      </c>
      <c r="W2534">
        <f t="shared" si="279"/>
        <v>2012</v>
      </c>
    </row>
    <row r="2535" spans="1:23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4">
        <f t="shared" si="273"/>
        <v>41334.750787037039</v>
      </c>
      <c r="J2535">
        <v>1362160868</v>
      </c>
      <c r="K2535" s="12">
        <f t="shared" si="274"/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9">
        <f t="shared" si="275"/>
        <v>110.66666666666667</v>
      </c>
      <c r="R2535" s="11">
        <f t="shared" si="276"/>
        <v>61.029411764705884</v>
      </c>
      <c r="S2535" t="s">
        <v>8327</v>
      </c>
      <c r="T2535" t="s">
        <v>8356</v>
      </c>
      <c r="U2535">
        <f t="shared" si="277"/>
        <v>1</v>
      </c>
      <c r="V2535" t="str">
        <f t="shared" si="278"/>
        <v>Jan</v>
      </c>
      <c r="W2535">
        <f t="shared" si="279"/>
        <v>2013</v>
      </c>
    </row>
    <row r="2536" spans="1:23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4">
        <f t="shared" si="273"/>
        <v>40179.25</v>
      </c>
      <c r="J2536">
        <v>1262325600</v>
      </c>
      <c r="K2536" s="12">
        <f t="shared" si="274"/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9">
        <f t="shared" si="275"/>
        <v>105</v>
      </c>
      <c r="R2536" s="11">
        <f t="shared" si="276"/>
        <v>150</v>
      </c>
      <c r="S2536" t="s">
        <v>8327</v>
      </c>
      <c r="T2536" t="s">
        <v>8356</v>
      </c>
      <c r="U2536">
        <f t="shared" si="277"/>
        <v>11</v>
      </c>
      <c r="V2536" t="str">
        <f t="shared" si="278"/>
        <v>Nov</v>
      </c>
      <c r="W2536">
        <f t="shared" si="279"/>
        <v>2009</v>
      </c>
    </row>
    <row r="2537" spans="1:23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4">
        <f t="shared" si="273"/>
        <v>41974.832696759258</v>
      </c>
      <c r="J2537">
        <v>1417463945</v>
      </c>
      <c r="K2537" s="12">
        <f t="shared" si="274"/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9">
        <f t="shared" si="275"/>
        <v>103.77499999999999</v>
      </c>
      <c r="R2537" s="11">
        <f t="shared" si="276"/>
        <v>266.08974358974359</v>
      </c>
      <c r="S2537" t="s">
        <v>8327</v>
      </c>
      <c r="T2537" t="s">
        <v>8356</v>
      </c>
      <c r="U2537">
        <f t="shared" si="277"/>
        <v>10</v>
      </c>
      <c r="V2537" t="str">
        <f t="shared" si="278"/>
        <v>Oct</v>
      </c>
      <c r="W2537">
        <f t="shared" si="279"/>
        <v>2014</v>
      </c>
    </row>
    <row r="2538" spans="1:23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4">
        <f t="shared" si="273"/>
        <v>41485.106087962966</v>
      </c>
      <c r="J2538">
        <v>1375151566</v>
      </c>
      <c r="K2538" s="12">
        <f t="shared" si="274"/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9">
        <f t="shared" si="275"/>
        <v>115.99999999999999</v>
      </c>
      <c r="R2538" s="11">
        <f t="shared" si="276"/>
        <v>7.25</v>
      </c>
      <c r="S2538" t="s">
        <v>8327</v>
      </c>
      <c r="T2538" t="s">
        <v>8356</v>
      </c>
      <c r="U2538">
        <f t="shared" si="277"/>
        <v>7</v>
      </c>
      <c r="V2538" t="str">
        <f t="shared" si="278"/>
        <v>Jul</v>
      </c>
      <c r="W2538">
        <f t="shared" si="279"/>
        <v>2013</v>
      </c>
    </row>
    <row r="2539" spans="1:23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4">
        <f t="shared" si="273"/>
        <v>40756.648784722223</v>
      </c>
      <c r="J2539">
        <v>1312212855</v>
      </c>
      <c r="K2539" s="12">
        <f t="shared" si="274"/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9">
        <f t="shared" si="275"/>
        <v>110.00000000000001</v>
      </c>
      <c r="R2539" s="11">
        <f t="shared" si="276"/>
        <v>100</v>
      </c>
      <c r="S2539" t="s">
        <v>8327</v>
      </c>
      <c r="T2539" t="s">
        <v>8356</v>
      </c>
      <c r="U2539">
        <f t="shared" si="277"/>
        <v>6</v>
      </c>
      <c r="V2539" t="str">
        <f t="shared" si="278"/>
        <v>Jun</v>
      </c>
      <c r="W2539">
        <f t="shared" si="279"/>
        <v>2011</v>
      </c>
    </row>
    <row r="2540" spans="1:23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4">
        <f t="shared" si="273"/>
        <v>41329.207638888889</v>
      </c>
      <c r="J2540">
        <v>1361681940</v>
      </c>
      <c r="K2540" s="12">
        <f t="shared" si="274"/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9">
        <f t="shared" si="275"/>
        <v>113.01761111111111</v>
      </c>
      <c r="R2540" s="11">
        <f t="shared" si="276"/>
        <v>109.96308108108107</v>
      </c>
      <c r="S2540" t="s">
        <v>8327</v>
      </c>
      <c r="T2540" t="s">
        <v>8356</v>
      </c>
      <c r="U2540">
        <f t="shared" si="277"/>
        <v>1</v>
      </c>
      <c r="V2540" t="str">
        <f t="shared" si="278"/>
        <v>Jan</v>
      </c>
      <c r="W2540">
        <f t="shared" si="279"/>
        <v>2013</v>
      </c>
    </row>
    <row r="2541" spans="1:23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4">
        <f t="shared" si="273"/>
        <v>42037.902222222227</v>
      </c>
      <c r="J2541">
        <v>1422913152</v>
      </c>
      <c r="K2541" s="12">
        <f t="shared" si="274"/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9">
        <f t="shared" si="275"/>
        <v>100.25</v>
      </c>
      <c r="R2541" s="11">
        <f t="shared" si="276"/>
        <v>169.91525423728814</v>
      </c>
      <c r="S2541" t="s">
        <v>8327</v>
      </c>
      <c r="T2541" t="s">
        <v>8356</v>
      </c>
      <c r="U2541">
        <f t="shared" si="277"/>
        <v>12</v>
      </c>
      <c r="V2541" t="str">
        <f t="shared" si="278"/>
        <v>Dec</v>
      </c>
      <c r="W2541">
        <f t="shared" si="279"/>
        <v>2014</v>
      </c>
    </row>
    <row r="2542" spans="1:23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4">
        <f t="shared" si="273"/>
        <v>40845.675011574072</v>
      </c>
      <c r="J2542">
        <v>1319904721</v>
      </c>
      <c r="K2542" s="12">
        <f t="shared" si="274"/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9">
        <f t="shared" si="275"/>
        <v>103.4</v>
      </c>
      <c r="R2542" s="11">
        <f t="shared" si="276"/>
        <v>95.740740740740748</v>
      </c>
      <c r="S2542" t="s">
        <v>8327</v>
      </c>
      <c r="T2542" t="s">
        <v>8356</v>
      </c>
      <c r="U2542">
        <f t="shared" si="277"/>
        <v>8</v>
      </c>
      <c r="V2542" t="str">
        <f t="shared" si="278"/>
        <v>Aug</v>
      </c>
      <c r="W2542">
        <f t="shared" si="279"/>
        <v>2011</v>
      </c>
    </row>
    <row r="2543" spans="1:23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4">
        <f t="shared" si="273"/>
        <v>41543.449282407404</v>
      </c>
      <c r="J2543">
        <v>1380192418</v>
      </c>
      <c r="K2543" s="12">
        <f t="shared" si="274"/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9">
        <f t="shared" si="275"/>
        <v>107.02857142857142</v>
      </c>
      <c r="R2543" s="11">
        <f t="shared" si="276"/>
        <v>59.460317460317462</v>
      </c>
      <c r="S2543" t="s">
        <v>8327</v>
      </c>
      <c r="T2543" t="s">
        <v>8356</v>
      </c>
      <c r="U2543">
        <f t="shared" si="277"/>
        <v>7</v>
      </c>
      <c r="V2543" t="str">
        <f t="shared" si="278"/>
        <v>Jul</v>
      </c>
      <c r="W2543">
        <f t="shared" si="279"/>
        <v>2013</v>
      </c>
    </row>
    <row r="2544" spans="1:23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4">
        <f t="shared" si="273"/>
        <v>41548.165972222225</v>
      </c>
      <c r="J2544">
        <v>1380599940</v>
      </c>
      <c r="K2544" s="12">
        <f t="shared" si="274"/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9">
        <f t="shared" si="275"/>
        <v>103.57142857142858</v>
      </c>
      <c r="R2544" s="11">
        <f t="shared" si="276"/>
        <v>55.769230769230766</v>
      </c>
      <c r="S2544" t="s">
        <v>8327</v>
      </c>
      <c r="T2544" t="s">
        <v>8356</v>
      </c>
      <c r="U2544">
        <f t="shared" si="277"/>
        <v>8</v>
      </c>
      <c r="V2544" t="str">
        <f t="shared" si="278"/>
        <v>Aug</v>
      </c>
      <c r="W2544">
        <f t="shared" si="279"/>
        <v>2013</v>
      </c>
    </row>
    <row r="2545" spans="1:23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4">
        <f t="shared" si="273"/>
        <v>40545.125</v>
      </c>
      <c r="J2545">
        <v>1293937200</v>
      </c>
      <c r="K2545" s="12">
        <f t="shared" si="274"/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9">
        <f t="shared" si="275"/>
        <v>156.4</v>
      </c>
      <c r="R2545" s="11">
        <f t="shared" si="276"/>
        <v>30.076923076923077</v>
      </c>
      <c r="S2545" t="s">
        <v>8327</v>
      </c>
      <c r="T2545" t="s">
        <v>8356</v>
      </c>
      <c r="U2545">
        <f t="shared" si="277"/>
        <v>12</v>
      </c>
      <c r="V2545" t="str">
        <f t="shared" si="278"/>
        <v>Dec</v>
      </c>
      <c r="W2545">
        <f t="shared" si="279"/>
        <v>2010</v>
      </c>
    </row>
    <row r="2546" spans="1:23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4">
        <f t="shared" si="273"/>
        <v>41098.520474537036</v>
      </c>
      <c r="J2546">
        <v>1341750569</v>
      </c>
      <c r="K2546" s="12">
        <f t="shared" si="274"/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9">
        <f t="shared" si="275"/>
        <v>100.82</v>
      </c>
      <c r="R2546" s="11">
        <f t="shared" si="276"/>
        <v>88.438596491228068</v>
      </c>
      <c r="S2546" t="s">
        <v>8327</v>
      </c>
      <c r="T2546" t="s">
        <v>8356</v>
      </c>
      <c r="U2546">
        <f t="shared" si="277"/>
        <v>6</v>
      </c>
      <c r="V2546" t="str">
        <f t="shared" si="278"/>
        <v>Jun</v>
      </c>
      <c r="W2546">
        <f t="shared" si="279"/>
        <v>2012</v>
      </c>
    </row>
    <row r="2547" spans="1:23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4">
        <f t="shared" si="273"/>
        <v>42062.020833333328</v>
      </c>
      <c r="J2547">
        <v>1424997000</v>
      </c>
      <c r="K2547" s="12">
        <f t="shared" si="274"/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9">
        <f t="shared" si="275"/>
        <v>195.3</v>
      </c>
      <c r="R2547" s="11">
        <f t="shared" si="276"/>
        <v>64.032786885245898</v>
      </c>
      <c r="S2547" t="s">
        <v>8327</v>
      </c>
      <c r="T2547" t="s">
        <v>8356</v>
      </c>
      <c r="U2547">
        <f t="shared" si="277"/>
        <v>1</v>
      </c>
      <c r="V2547" t="str">
        <f t="shared" si="278"/>
        <v>Jan</v>
      </c>
      <c r="W2547">
        <f t="shared" si="279"/>
        <v>2015</v>
      </c>
    </row>
    <row r="2548" spans="1:23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4">
        <f t="shared" si="273"/>
        <v>41552.208333333336</v>
      </c>
      <c r="J2548">
        <v>1380949200</v>
      </c>
      <c r="K2548" s="12">
        <f t="shared" si="274"/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9">
        <f t="shared" si="275"/>
        <v>111.71428571428572</v>
      </c>
      <c r="R2548" s="11">
        <f t="shared" si="276"/>
        <v>60.153846153846153</v>
      </c>
      <c r="S2548" t="s">
        <v>8327</v>
      </c>
      <c r="T2548" t="s">
        <v>8356</v>
      </c>
      <c r="U2548">
        <f t="shared" si="277"/>
        <v>9</v>
      </c>
      <c r="V2548" t="str">
        <f t="shared" si="278"/>
        <v>Sep</v>
      </c>
      <c r="W2548">
        <f t="shared" si="279"/>
        <v>2013</v>
      </c>
    </row>
    <row r="2549" spans="1:23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4">
        <f t="shared" si="273"/>
        <v>41003.731516203705</v>
      </c>
      <c r="J2549">
        <v>1333560803</v>
      </c>
      <c r="K2549" s="12">
        <f t="shared" si="274"/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9">
        <f t="shared" si="275"/>
        <v>119.85454545454546</v>
      </c>
      <c r="R2549" s="11">
        <f t="shared" si="276"/>
        <v>49.194029850746269</v>
      </c>
      <c r="S2549" t="s">
        <v>8327</v>
      </c>
      <c r="T2549" t="s">
        <v>8356</v>
      </c>
      <c r="U2549">
        <f t="shared" si="277"/>
        <v>3</v>
      </c>
      <c r="V2549" t="str">
        <f t="shared" si="278"/>
        <v>Mar</v>
      </c>
      <c r="W2549">
        <f t="shared" si="279"/>
        <v>2012</v>
      </c>
    </row>
    <row r="2550" spans="1:23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4">
        <f t="shared" si="273"/>
        <v>42643.185416666667</v>
      </c>
      <c r="J2550">
        <v>1475209620</v>
      </c>
      <c r="K2550" s="12">
        <f t="shared" si="274"/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9">
        <f t="shared" si="275"/>
        <v>101.85</v>
      </c>
      <c r="R2550" s="11">
        <f t="shared" si="276"/>
        <v>165.16216216216216</v>
      </c>
      <c r="S2550" t="s">
        <v>8327</v>
      </c>
      <c r="T2550" t="s">
        <v>8356</v>
      </c>
      <c r="U2550">
        <f t="shared" si="277"/>
        <v>9</v>
      </c>
      <c r="V2550" t="str">
        <f t="shared" si="278"/>
        <v>Sep</v>
      </c>
      <c r="W2550">
        <f t="shared" si="279"/>
        <v>2016</v>
      </c>
    </row>
    <row r="2551" spans="1:23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4">
        <f t="shared" si="273"/>
        <v>41425.708333333336</v>
      </c>
      <c r="J2551">
        <v>1370019600</v>
      </c>
      <c r="K2551" s="12">
        <f t="shared" si="274"/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9">
        <f t="shared" si="275"/>
        <v>102.80254777070064</v>
      </c>
      <c r="R2551" s="11">
        <f t="shared" si="276"/>
        <v>43.621621621621621</v>
      </c>
      <c r="S2551" t="s">
        <v>8327</v>
      </c>
      <c r="T2551" t="s">
        <v>8356</v>
      </c>
      <c r="U2551">
        <f t="shared" si="277"/>
        <v>4</v>
      </c>
      <c r="V2551" t="str">
        <f t="shared" si="278"/>
        <v>Apr</v>
      </c>
      <c r="W2551">
        <f t="shared" si="279"/>
        <v>2013</v>
      </c>
    </row>
    <row r="2552" spans="1:23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4">
        <f t="shared" si="273"/>
        <v>42285.165972222225</v>
      </c>
      <c r="J2552">
        <v>1444276740</v>
      </c>
      <c r="K2552" s="12">
        <f t="shared" si="274"/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9">
        <f t="shared" si="275"/>
        <v>100.84615384615385</v>
      </c>
      <c r="R2552" s="11">
        <f t="shared" si="276"/>
        <v>43.7</v>
      </c>
      <c r="S2552" t="s">
        <v>8327</v>
      </c>
      <c r="T2552" t="s">
        <v>8356</v>
      </c>
      <c r="U2552">
        <f t="shared" si="277"/>
        <v>8</v>
      </c>
      <c r="V2552" t="str">
        <f t="shared" si="278"/>
        <v>Aug</v>
      </c>
      <c r="W2552">
        <f t="shared" si="279"/>
        <v>2015</v>
      </c>
    </row>
    <row r="2553" spans="1:23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4">
        <f t="shared" si="273"/>
        <v>40989.866666666669</v>
      </c>
      <c r="J2553">
        <v>1332362880</v>
      </c>
      <c r="K2553" s="12">
        <f t="shared" si="274"/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9">
        <f t="shared" si="275"/>
        <v>102.73469387755102</v>
      </c>
      <c r="R2553" s="11">
        <f t="shared" si="276"/>
        <v>67.419642857142861</v>
      </c>
      <c r="S2553" t="s">
        <v>8327</v>
      </c>
      <c r="T2553" t="s">
        <v>8356</v>
      </c>
      <c r="U2553">
        <f t="shared" si="277"/>
        <v>2</v>
      </c>
      <c r="V2553" t="str">
        <f t="shared" si="278"/>
        <v>Feb</v>
      </c>
      <c r="W2553">
        <f t="shared" si="279"/>
        <v>2012</v>
      </c>
    </row>
    <row r="2554" spans="1:23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4">
        <f t="shared" si="273"/>
        <v>42799.809965277775</v>
      </c>
      <c r="J2554">
        <v>1488741981</v>
      </c>
      <c r="K2554" s="12">
        <f t="shared" si="274"/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9">
        <f t="shared" si="275"/>
        <v>106.5</v>
      </c>
      <c r="R2554" s="11">
        <f t="shared" si="276"/>
        <v>177.5</v>
      </c>
      <c r="S2554" t="s">
        <v>8327</v>
      </c>
      <c r="T2554" t="s">
        <v>8356</v>
      </c>
      <c r="U2554">
        <f t="shared" si="277"/>
        <v>2</v>
      </c>
      <c r="V2554" t="str">
        <f t="shared" si="278"/>
        <v>Feb</v>
      </c>
      <c r="W2554">
        <f t="shared" si="279"/>
        <v>2017</v>
      </c>
    </row>
    <row r="2555" spans="1:23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4">
        <f t="shared" si="273"/>
        <v>41173.199155092596</v>
      </c>
      <c r="J2555">
        <v>1348202807</v>
      </c>
      <c r="K2555" s="12">
        <f t="shared" si="274"/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9">
        <f t="shared" si="275"/>
        <v>155.53333333333333</v>
      </c>
      <c r="R2555" s="11">
        <f t="shared" si="276"/>
        <v>38.883333333333333</v>
      </c>
      <c r="S2555" t="s">
        <v>8327</v>
      </c>
      <c r="T2555" t="s">
        <v>8356</v>
      </c>
      <c r="U2555">
        <f t="shared" si="277"/>
        <v>7</v>
      </c>
      <c r="V2555" t="str">
        <f t="shared" si="278"/>
        <v>Jul</v>
      </c>
      <c r="W2555">
        <f t="shared" si="279"/>
        <v>2012</v>
      </c>
    </row>
    <row r="2556" spans="1:23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4">
        <f t="shared" si="273"/>
        <v>42156.165972222225</v>
      </c>
      <c r="J2556">
        <v>1433131140</v>
      </c>
      <c r="K2556" s="12">
        <f t="shared" si="274"/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9">
        <f t="shared" si="275"/>
        <v>122.8</v>
      </c>
      <c r="R2556" s="11">
        <f t="shared" si="276"/>
        <v>54.985074626865675</v>
      </c>
      <c r="S2556" t="s">
        <v>8327</v>
      </c>
      <c r="T2556" t="s">
        <v>8356</v>
      </c>
      <c r="U2556">
        <f t="shared" si="277"/>
        <v>5</v>
      </c>
      <c r="V2556" t="str">
        <f t="shared" si="278"/>
        <v>May</v>
      </c>
      <c r="W2556">
        <f t="shared" si="279"/>
        <v>2015</v>
      </c>
    </row>
    <row r="2557" spans="1:23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4">
        <f t="shared" si="273"/>
        <v>41057.655011574076</v>
      </c>
      <c r="J2557">
        <v>1338219793</v>
      </c>
      <c r="K2557" s="12">
        <f t="shared" si="274"/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9">
        <f t="shared" si="275"/>
        <v>107.35</v>
      </c>
      <c r="R2557" s="11">
        <f t="shared" si="276"/>
        <v>61.342857142857142</v>
      </c>
      <c r="S2557" t="s">
        <v>8327</v>
      </c>
      <c r="T2557" t="s">
        <v>8356</v>
      </c>
      <c r="U2557">
        <f t="shared" si="277"/>
        <v>4</v>
      </c>
      <c r="V2557" t="str">
        <f t="shared" si="278"/>
        <v>Apr</v>
      </c>
      <c r="W2557">
        <f t="shared" si="279"/>
        <v>2012</v>
      </c>
    </row>
    <row r="2558" spans="1:23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4">
        <f t="shared" si="273"/>
        <v>41267.991400462961</v>
      </c>
      <c r="J2558">
        <v>1356392857</v>
      </c>
      <c r="K2558" s="12">
        <f t="shared" si="274"/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9">
        <f t="shared" si="275"/>
        <v>105.50335570469798</v>
      </c>
      <c r="R2558" s="11">
        <f t="shared" si="276"/>
        <v>23.117647058823529</v>
      </c>
      <c r="S2558" t="s">
        <v>8327</v>
      </c>
      <c r="T2558" t="s">
        <v>8356</v>
      </c>
      <c r="U2558">
        <f t="shared" si="277"/>
        <v>11</v>
      </c>
      <c r="V2558" t="str">
        <f t="shared" si="278"/>
        <v>Nov</v>
      </c>
      <c r="W2558">
        <f t="shared" si="279"/>
        <v>2012</v>
      </c>
    </row>
    <row r="2559" spans="1:23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4">
        <f t="shared" si="273"/>
        <v>41774.745208333334</v>
      </c>
      <c r="J2559">
        <v>1400176386</v>
      </c>
      <c r="K2559" s="12">
        <f t="shared" si="274"/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9">
        <f t="shared" si="275"/>
        <v>118.44444444444444</v>
      </c>
      <c r="R2559" s="11">
        <f t="shared" si="276"/>
        <v>29.611111111111111</v>
      </c>
      <c r="S2559" t="s">
        <v>8327</v>
      </c>
      <c r="T2559" t="s">
        <v>8356</v>
      </c>
      <c r="U2559">
        <f t="shared" si="277"/>
        <v>4</v>
      </c>
      <c r="V2559" t="str">
        <f t="shared" si="278"/>
        <v>Apr</v>
      </c>
      <c r="W2559">
        <f t="shared" si="279"/>
        <v>2014</v>
      </c>
    </row>
    <row r="2560" spans="1:23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4">
        <f t="shared" si="273"/>
        <v>42125.582638888889</v>
      </c>
      <c r="J2560">
        <v>1430488740</v>
      </c>
      <c r="K2560" s="12">
        <f t="shared" si="274"/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9">
        <f t="shared" si="275"/>
        <v>108.88</v>
      </c>
      <c r="R2560" s="11">
        <f t="shared" si="276"/>
        <v>75.611111111111114</v>
      </c>
      <c r="S2560" t="s">
        <v>8327</v>
      </c>
      <c r="T2560" t="s">
        <v>8356</v>
      </c>
      <c r="U2560">
        <f t="shared" si="277"/>
        <v>3</v>
      </c>
      <c r="V2560" t="str">
        <f t="shared" si="278"/>
        <v>Mar</v>
      </c>
      <c r="W2560">
        <f t="shared" si="279"/>
        <v>2015</v>
      </c>
    </row>
    <row r="2561" spans="1:23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4">
        <f t="shared" si="273"/>
        <v>40862.817361111112</v>
      </c>
      <c r="J2561">
        <v>1321385820</v>
      </c>
      <c r="K2561" s="12">
        <f t="shared" si="274"/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9">
        <f t="shared" si="275"/>
        <v>111.25</v>
      </c>
      <c r="R2561" s="11">
        <f t="shared" si="276"/>
        <v>35.6</v>
      </c>
      <c r="S2561" t="s">
        <v>8327</v>
      </c>
      <c r="T2561" t="s">
        <v>8356</v>
      </c>
      <c r="U2561">
        <f t="shared" si="277"/>
        <v>10</v>
      </c>
      <c r="V2561" t="str">
        <f t="shared" si="278"/>
        <v>Oct</v>
      </c>
      <c r="W2561">
        <f t="shared" si="279"/>
        <v>2011</v>
      </c>
    </row>
    <row r="2562" spans="1:23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4">
        <f t="shared" si="273"/>
        <v>42069.951087962967</v>
      </c>
      <c r="J2562">
        <v>1425682174</v>
      </c>
      <c r="K2562" s="12">
        <f t="shared" si="274"/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9">
        <f t="shared" si="275"/>
        <v>100.1</v>
      </c>
      <c r="R2562" s="11">
        <f t="shared" si="276"/>
        <v>143</v>
      </c>
      <c r="S2562" t="s">
        <v>8327</v>
      </c>
      <c r="T2562" t="s">
        <v>8356</v>
      </c>
      <c r="U2562">
        <f t="shared" si="277"/>
        <v>2</v>
      </c>
      <c r="V2562" t="str">
        <f t="shared" si="278"/>
        <v>Feb</v>
      </c>
      <c r="W2562">
        <f t="shared" si="279"/>
        <v>2015</v>
      </c>
    </row>
    <row r="2563" spans="1:23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4">
        <f t="shared" ref="I2563:I2626" si="280">(((J2563/60)/60)/24)+DATE(1970,1,1)</f>
        <v>42290.528807870374</v>
      </c>
      <c r="J2563">
        <v>1444740089</v>
      </c>
      <c r="K2563" s="12">
        <f t="shared" ref="K2563:K2626" si="281">(((L2563/60)/60)/24)+DATE(1970,1,1)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9">
        <f t="shared" ref="Q2563:Q2626" si="282">(E2563/D2563)*100</f>
        <v>0</v>
      </c>
      <c r="R2563" s="11" t="e">
        <f t="shared" ref="R2563:R2626" si="283">E2563/N2563</f>
        <v>#DIV/0!</v>
      </c>
      <c r="S2563" t="s">
        <v>8338</v>
      </c>
      <c r="T2563" t="s">
        <v>8339</v>
      </c>
      <c r="U2563">
        <f t="shared" ref="U2563:U2626" si="284">MONTH(K2563)</f>
        <v>9</v>
      </c>
      <c r="V2563" t="str">
        <f t="shared" ref="V2563:V2626" si="285">TEXT(U2563*29, "mmm")</f>
        <v>Sep</v>
      </c>
      <c r="W2563">
        <f t="shared" ref="W2563:W2626" si="286">YEAR(K2563)</f>
        <v>2015</v>
      </c>
    </row>
    <row r="2564" spans="1:23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4">
        <f t="shared" si="280"/>
        <v>42654.524756944447</v>
      </c>
      <c r="J2564">
        <v>1476189339</v>
      </c>
      <c r="K2564" s="12">
        <f t="shared" si="281"/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9">
        <f t="shared" si="282"/>
        <v>0.75</v>
      </c>
      <c r="R2564" s="11">
        <f t="shared" si="283"/>
        <v>25</v>
      </c>
      <c r="S2564" t="s">
        <v>8338</v>
      </c>
      <c r="T2564" t="s">
        <v>8339</v>
      </c>
      <c r="U2564">
        <f t="shared" si="284"/>
        <v>8</v>
      </c>
      <c r="V2564" t="str">
        <f t="shared" si="285"/>
        <v>Aug</v>
      </c>
      <c r="W2564">
        <f t="shared" si="286"/>
        <v>2016</v>
      </c>
    </row>
    <row r="2565" spans="1:23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4">
        <f t="shared" si="280"/>
        <v>42215.139479166668</v>
      </c>
      <c r="J2565">
        <v>1438226451</v>
      </c>
      <c r="K2565" s="12">
        <f t="shared" si="281"/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9">
        <f t="shared" si="282"/>
        <v>0</v>
      </c>
      <c r="R2565" s="11" t="e">
        <f t="shared" si="283"/>
        <v>#DIV/0!</v>
      </c>
      <c r="S2565" t="s">
        <v>8338</v>
      </c>
      <c r="T2565" t="s">
        <v>8339</v>
      </c>
      <c r="U2565">
        <f t="shared" si="284"/>
        <v>5</v>
      </c>
      <c r="V2565" t="str">
        <f t="shared" si="285"/>
        <v>May</v>
      </c>
      <c r="W2565">
        <f t="shared" si="286"/>
        <v>2015</v>
      </c>
    </row>
    <row r="2566" spans="1:23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4">
        <f t="shared" si="280"/>
        <v>41852.040497685186</v>
      </c>
      <c r="J2566">
        <v>1406854699</v>
      </c>
      <c r="K2566" s="12">
        <f t="shared" si="281"/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9">
        <f t="shared" si="282"/>
        <v>0</v>
      </c>
      <c r="R2566" s="11" t="e">
        <f t="shared" si="283"/>
        <v>#DIV/0!</v>
      </c>
      <c r="S2566" t="s">
        <v>8338</v>
      </c>
      <c r="T2566" t="s">
        <v>8339</v>
      </c>
      <c r="U2566">
        <f t="shared" si="284"/>
        <v>7</v>
      </c>
      <c r="V2566" t="str">
        <f t="shared" si="285"/>
        <v>Jul</v>
      </c>
      <c r="W2566">
        <f t="shared" si="286"/>
        <v>2014</v>
      </c>
    </row>
    <row r="2567" spans="1:23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4">
        <f t="shared" si="280"/>
        <v>42499.868055555555</v>
      </c>
      <c r="J2567">
        <v>1462827000</v>
      </c>
      <c r="K2567" s="12">
        <f t="shared" si="281"/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9">
        <f t="shared" si="282"/>
        <v>1</v>
      </c>
      <c r="R2567" s="11">
        <f t="shared" si="283"/>
        <v>100</v>
      </c>
      <c r="S2567" t="s">
        <v>8338</v>
      </c>
      <c r="T2567" t="s">
        <v>8339</v>
      </c>
      <c r="U2567">
        <f t="shared" si="284"/>
        <v>3</v>
      </c>
      <c r="V2567" t="str">
        <f t="shared" si="285"/>
        <v>Mar</v>
      </c>
      <c r="W2567">
        <f t="shared" si="286"/>
        <v>2016</v>
      </c>
    </row>
    <row r="2568" spans="1:23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4">
        <f t="shared" si="280"/>
        <v>41872.980879629627</v>
      </c>
      <c r="J2568">
        <v>1408663948</v>
      </c>
      <c r="K2568" s="12">
        <f t="shared" si="281"/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9">
        <f t="shared" si="282"/>
        <v>0</v>
      </c>
      <c r="R2568" s="11" t="e">
        <f t="shared" si="283"/>
        <v>#DIV/0!</v>
      </c>
      <c r="S2568" t="s">
        <v>8338</v>
      </c>
      <c r="T2568" t="s">
        <v>8339</v>
      </c>
      <c r="U2568">
        <f t="shared" si="284"/>
        <v>7</v>
      </c>
      <c r="V2568" t="str">
        <f t="shared" si="285"/>
        <v>Jul</v>
      </c>
      <c r="W2568">
        <f t="shared" si="286"/>
        <v>2014</v>
      </c>
    </row>
    <row r="2569" spans="1:23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4">
        <f t="shared" si="280"/>
        <v>42117.878912037035</v>
      </c>
      <c r="J2569">
        <v>1429823138</v>
      </c>
      <c r="K2569" s="12">
        <f t="shared" si="281"/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9">
        <f t="shared" si="282"/>
        <v>0.26666666666666666</v>
      </c>
      <c r="R2569" s="11">
        <f t="shared" si="283"/>
        <v>60</v>
      </c>
      <c r="S2569" t="s">
        <v>8338</v>
      </c>
      <c r="T2569" t="s">
        <v>8339</v>
      </c>
      <c r="U2569">
        <f t="shared" si="284"/>
        <v>3</v>
      </c>
      <c r="V2569" t="str">
        <f t="shared" si="285"/>
        <v>Mar</v>
      </c>
      <c r="W2569">
        <f t="shared" si="286"/>
        <v>2015</v>
      </c>
    </row>
    <row r="2570" spans="1:23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4">
        <f t="shared" si="280"/>
        <v>42614.666597222225</v>
      </c>
      <c r="J2570">
        <v>1472745594</v>
      </c>
      <c r="K2570" s="12">
        <f t="shared" si="281"/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9">
        <f t="shared" si="282"/>
        <v>0.5</v>
      </c>
      <c r="R2570" s="11">
        <f t="shared" si="283"/>
        <v>50</v>
      </c>
      <c r="S2570" t="s">
        <v>8338</v>
      </c>
      <c r="T2570" t="s">
        <v>8339</v>
      </c>
      <c r="U2570">
        <f t="shared" si="284"/>
        <v>8</v>
      </c>
      <c r="V2570" t="str">
        <f t="shared" si="285"/>
        <v>Aug</v>
      </c>
      <c r="W2570">
        <f t="shared" si="286"/>
        <v>2016</v>
      </c>
    </row>
    <row r="2571" spans="1:23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4">
        <f t="shared" si="280"/>
        <v>42264.105462962965</v>
      </c>
      <c r="J2571">
        <v>1442457112</v>
      </c>
      <c r="K2571" s="12">
        <f t="shared" si="281"/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9">
        <f t="shared" si="282"/>
        <v>2.2307692307692308</v>
      </c>
      <c r="R2571" s="11">
        <f t="shared" si="283"/>
        <v>72.5</v>
      </c>
      <c r="S2571" t="s">
        <v>8338</v>
      </c>
      <c r="T2571" t="s">
        <v>8339</v>
      </c>
      <c r="U2571">
        <f t="shared" si="284"/>
        <v>8</v>
      </c>
      <c r="V2571" t="str">
        <f t="shared" si="285"/>
        <v>Aug</v>
      </c>
      <c r="W2571">
        <f t="shared" si="286"/>
        <v>2015</v>
      </c>
    </row>
    <row r="2572" spans="1:23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4">
        <f t="shared" si="280"/>
        <v>42774.903182870374</v>
      </c>
      <c r="J2572">
        <v>1486590035</v>
      </c>
      <c r="K2572" s="12">
        <f t="shared" si="281"/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9">
        <f t="shared" si="282"/>
        <v>0.84285714285714297</v>
      </c>
      <c r="R2572" s="11">
        <f t="shared" si="283"/>
        <v>29.5</v>
      </c>
      <c r="S2572" t="s">
        <v>8338</v>
      </c>
      <c r="T2572" t="s">
        <v>8339</v>
      </c>
      <c r="U2572">
        <f t="shared" si="284"/>
        <v>1</v>
      </c>
      <c r="V2572" t="str">
        <f t="shared" si="285"/>
        <v>Jan</v>
      </c>
      <c r="W2572">
        <f t="shared" si="286"/>
        <v>2017</v>
      </c>
    </row>
    <row r="2573" spans="1:23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4">
        <f t="shared" si="280"/>
        <v>42509.341678240744</v>
      </c>
      <c r="J2573">
        <v>1463645521</v>
      </c>
      <c r="K2573" s="12">
        <f t="shared" si="281"/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9">
        <f t="shared" si="282"/>
        <v>0.25</v>
      </c>
      <c r="R2573" s="11">
        <f t="shared" si="283"/>
        <v>62.5</v>
      </c>
      <c r="S2573" t="s">
        <v>8338</v>
      </c>
      <c r="T2573" t="s">
        <v>8339</v>
      </c>
      <c r="U2573">
        <f t="shared" si="284"/>
        <v>3</v>
      </c>
      <c r="V2573" t="str">
        <f t="shared" si="285"/>
        <v>Mar</v>
      </c>
      <c r="W2573">
        <f t="shared" si="286"/>
        <v>2016</v>
      </c>
    </row>
    <row r="2574" spans="1:23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4">
        <f t="shared" si="280"/>
        <v>42107.119409722218</v>
      </c>
      <c r="J2574">
        <v>1428893517</v>
      </c>
      <c r="K2574" s="12">
        <f t="shared" si="281"/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9">
        <f t="shared" si="282"/>
        <v>0</v>
      </c>
      <c r="R2574" s="11" t="e">
        <f t="shared" si="283"/>
        <v>#DIV/0!</v>
      </c>
      <c r="S2574" t="s">
        <v>8338</v>
      </c>
      <c r="T2574" t="s">
        <v>8339</v>
      </c>
      <c r="U2574">
        <f t="shared" si="284"/>
        <v>3</v>
      </c>
      <c r="V2574" t="str">
        <f t="shared" si="285"/>
        <v>Mar</v>
      </c>
      <c r="W2574">
        <f t="shared" si="286"/>
        <v>2015</v>
      </c>
    </row>
    <row r="2575" spans="1:23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4">
        <f t="shared" si="280"/>
        <v>41874.592002314814</v>
      </c>
      <c r="J2575">
        <v>1408803149</v>
      </c>
      <c r="K2575" s="12">
        <f t="shared" si="281"/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9">
        <f t="shared" si="282"/>
        <v>0</v>
      </c>
      <c r="R2575" s="11" t="e">
        <f t="shared" si="283"/>
        <v>#DIV/0!</v>
      </c>
      <c r="S2575" t="s">
        <v>8338</v>
      </c>
      <c r="T2575" t="s">
        <v>8339</v>
      </c>
      <c r="U2575">
        <f t="shared" si="284"/>
        <v>7</v>
      </c>
      <c r="V2575" t="str">
        <f t="shared" si="285"/>
        <v>Jul</v>
      </c>
      <c r="W2575">
        <f t="shared" si="286"/>
        <v>2014</v>
      </c>
    </row>
    <row r="2576" spans="1:23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4">
        <f t="shared" si="280"/>
        <v>42508.825752314813</v>
      </c>
      <c r="J2576">
        <v>1463600945</v>
      </c>
      <c r="K2576" s="12">
        <f t="shared" si="281"/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9">
        <f t="shared" si="282"/>
        <v>0</v>
      </c>
      <c r="R2576" s="11" t="e">
        <f t="shared" si="283"/>
        <v>#DIV/0!</v>
      </c>
      <c r="S2576" t="s">
        <v>8338</v>
      </c>
      <c r="T2576" t="s">
        <v>8339</v>
      </c>
      <c r="U2576">
        <f t="shared" si="284"/>
        <v>4</v>
      </c>
      <c r="V2576" t="str">
        <f t="shared" si="285"/>
        <v>Apr</v>
      </c>
      <c r="W2576">
        <f t="shared" si="286"/>
        <v>2016</v>
      </c>
    </row>
    <row r="2577" spans="1:23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4">
        <f t="shared" si="280"/>
        <v>42016.108726851846</v>
      </c>
      <c r="J2577">
        <v>1421030194</v>
      </c>
      <c r="K2577" s="12">
        <f t="shared" si="281"/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9">
        <f t="shared" si="282"/>
        <v>0</v>
      </c>
      <c r="R2577" s="11" t="e">
        <f t="shared" si="283"/>
        <v>#DIV/0!</v>
      </c>
      <c r="S2577" t="s">
        <v>8338</v>
      </c>
      <c r="T2577" t="s">
        <v>8339</v>
      </c>
      <c r="U2577">
        <f t="shared" si="284"/>
        <v>12</v>
      </c>
      <c r="V2577" t="str">
        <f t="shared" si="285"/>
        <v>Dec</v>
      </c>
      <c r="W2577">
        <f t="shared" si="286"/>
        <v>2014</v>
      </c>
    </row>
    <row r="2578" spans="1:23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4">
        <f t="shared" si="280"/>
        <v>42104.968136574069</v>
      </c>
      <c r="J2578">
        <v>1428707647</v>
      </c>
      <c r="K2578" s="12">
        <f t="shared" si="281"/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9">
        <f t="shared" si="282"/>
        <v>0</v>
      </c>
      <c r="R2578" s="11" t="e">
        <f t="shared" si="283"/>
        <v>#DIV/0!</v>
      </c>
      <c r="S2578" t="s">
        <v>8338</v>
      </c>
      <c r="T2578" t="s">
        <v>8339</v>
      </c>
      <c r="U2578">
        <f t="shared" si="284"/>
        <v>2</v>
      </c>
      <c r="V2578" t="str">
        <f t="shared" si="285"/>
        <v>Feb</v>
      </c>
      <c r="W2578">
        <f t="shared" si="286"/>
        <v>2015</v>
      </c>
    </row>
    <row r="2579" spans="1:23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4">
        <f t="shared" si="280"/>
        <v>41855.820567129631</v>
      </c>
      <c r="J2579">
        <v>1407181297</v>
      </c>
      <c r="K2579" s="12">
        <f t="shared" si="281"/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9">
        <f t="shared" si="282"/>
        <v>0</v>
      </c>
      <c r="R2579" s="11" t="e">
        <f t="shared" si="283"/>
        <v>#DIV/0!</v>
      </c>
      <c r="S2579" t="s">
        <v>8338</v>
      </c>
      <c r="T2579" t="s">
        <v>8339</v>
      </c>
      <c r="U2579">
        <f t="shared" si="284"/>
        <v>7</v>
      </c>
      <c r="V2579" t="str">
        <f t="shared" si="285"/>
        <v>Jul</v>
      </c>
      <c r="W2579">
        <f t="shared" si="286"/>
        <v>2014</v>
      </c>
    </row>
    <row r="2580" spans="1:23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4">
        <f t="shared" si="280"/>
        <v>42286.708333333328</v>
      </c>
      <c r="J2580">
        <v>1444410000</v>
      </c>
      <c r="K2580" s="12">
        <f t="shared" si="281"/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9">
        <f t="shared" si="282"/>
        <v>0</v>
      </c>
      <c r="R2580" s="11" t="e">
        <f t="shared" si="283"/>
        <v>#DIV/0!</v>
      </c>
      <c r="S2580" t="s">
        <v>8338</v>
      </c>
      <c r="T2580" t="s">
        <v>8339</v>
      </c>
      <c r="U2580">
        <f t="shared" si="284"/>
        <v>8</v>
      </c>
      <c r="V2580" t="str">
        <f t="shared" si="285"/>
        <v>Aug</v>
      </c>
      <c r="W2580">
        <f t="shared" si="286"/>
        <v>2015</v>
      </c>
    </row>
    <row r="2581" spans="1:23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4">
        <f t="shared" si="280"/>
        <v>41897.829895833333</v>
      </c>
      <c r="J2581">
        <v>1410810903</v>
      </c>
      <c r="K2581" s="12">
        <f t="shared" si="281"/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9">
        <f t="shared" si="282"/>
        <v>0.13849999999999998</v>
      </c>
      <c r="R2581" s="11">
        <f t="shared" si="283"/>
        <v>23.083333333333332</v>
      </c>
      <c r="S2581" t="s">
        <v>8338</v>
      </c>
      <c r="T2581" t="s">
        <v>8339</v>
      </c>
      <c r="U2581">
        <f t="shared" si="284"/>
        <v>7</v>
      </c>
      <c r="V2581" t="str">
        <f t="shared" si="285"/>
        <v>Jul</v>
      </c>
      <c r="W2581">
        <f t="shared" si="286"/>
        <v>2014</v>
      </c>
    </row>
    <row r="2582" spans="1:23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4">
        <f t="shared" si="280"/>
        <v>42140.125</v>
      </c>
      <c r="J2582">
        <v>1431745200</v>
      </c>
      <c r="K2582" s="12">
        <f t="shared" si="281"/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9">
        <f t="shared" si="282"/>
        <v>0.6</v>
      </c>
      <c r="R2582" s="11">
        <f t="shared" si="283"/>
        <v>25.5</v>
      </c>
      <c r="S2582" t="s">
        <v>8338</v>
      </c>
      <c r="T2582" t="s">
        <v>8339</v>
      </c>
      <c r="U2582">
        <f t="shared" si="284"/>
        <v>4</v>
      </c>
      <c r="V2582" t="str">
        <f t="shared" si="285"/>
        <v>Apr</v>
      </c>
      <c r="W2582">
        <f t="shared" si="286"/>
        <v>2015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4">
        <f t="shared" si="280"/>
        <v>42324.670115740737</v>
      </c>
      <c r="J2583">
        <v>1447689898</v>
      </c>
      <c r="K2583" s="12">
        <f t="shared" si="281"/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9">
        <f t="shared" si="282"/>
        <v>10.6</v>
      </c>
      <c r="R2583" s="11">
        <f t="shared" si="283"/>
        <v>48.18181818181818</v>
      </c>
      <c r="S2583" t="s">
        <v>8338</v>
      </c>
      <c r="T2583" t="s">
        <v>8339</v>
      </c>
      <c r="U2583">
        <f t="shared" si="284"/>
        <v>10</v>
      </c>
      <c r="V2583" t="str">
        <f t="shared" si="285"/>
        <v>Oct</v>
      </c>
      <c r="W2583">
        <f t="shared" si="286"/>
        <v>2015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4">
        <f t="shared" si="280"/>
        <v>42672.988819444443</v>
      </c>
      <c r="J2584">
        <v>1477784634</v>
      </c>
      <c r="K2584" s="12">
        <f t="shared" si="281"/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9">
        <f t="shared" si="282"/>
        <v>1.1111111111111111E-3</v>
      </c>
      <c r="R2584" s="11">
        <f t="shared" si="283"/>
        <v>1</v>
      </c>
      <c r="S2584" t="s">
        <v>8338</v>
      </c>
      <c r="T2584" t="s">
        <v>8339</v>
      </c>
      <c r="U2584">
        <f t="shared" si="284"/>
        <v>9</v>
      </c>
      <c r="V2584" t="str">
        <f t="shared" si="285"/>
        <v>Sep</v>
      </c>
      <c r="W2584">
        <f t="shared" si="286"/>
        <v>2016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4">
        <f t="shared" si="280"/>
        <v>42079.727777777778</v>
      </c>
      <c r="J2585">
        <v>1426526880</v>
      </c>
      <c r="K2585" s="12">
        <f t="shared" si="281"/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9">
        <f t="shared" si="282"/>
        <v>0.5</v>
      </c>
      <c r="R2585" s="11">
        <f t="shared" si="283"/>
        <v>1</v>
      </c>
      <c r="S2585" t="s">
        <v>8338</v>
      </c>
      <c r="T2585" t="s">
        <v>8339</v>
      </c>
      <c r="U2585">
        <f t="shared" si="284"/>
        <v>1</v>
      </c>
      <c r="V2585" t="str">
        <f t="shared" si="285"/>
        <v>Jan</v>
      </c>
      <c r="W2585">
        <f t="shared" si="286"/>
        <v>2015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4">
        <f t="shared" si="280"/>
        <v>42170.173252314817</v>
      </c>
      <c r="J2586">
        <v>1434341369</v>
      </c>
      <c r="K2586" s="12">
        <f t="shared" si="281"/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9">
        <f t="shared" si="282"/>
        <v>0</v>
      </c>
      <c r="R2586" s="11" t="e">
        <f t="shared" si="283"/>
        <v>#DIV/0!</v>
      </c>
      <c r="S2586" t="s">
        <v>8338</v>
      </c>
      <c r="T2586" t="s">
        <v>8339</v>
      </c>
      <c r="U2586">
        <f t="shared" si="284"/>
        <v>5</v>
      </c>
      <c r="V2586" t="str">
        <f t="shared" si="285"/>
        <v>May</v>
      </c>
      <c r="W2586">
        <f t="shared" si="286"/>
        <v>2015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4">
        <f t="shared" si="280"/>
        <v>41825.963333333333</v>
      </c>
      <c r="J2587">
        <v>1404601632</v>
      </c>
      <c r="K2587" s="12">
        <f t="shared" si="281"/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9">
        <f t="shared" si="282"/>
        <v>0.16666666666666669</v>
      </c>
      <c r="R2587" s="11">
        <f t="shared" si="283"/>
        <v>50</v>
      </c>
      <c r="S2587" t="s">
        <v>8338</v>
      </c>
      <c r="T2587" t="s">
        <v>8339</v>
      </c>
      <c r="U2587">
        <f t="shared" si="284"/>
        <v>6</v>
      </c>
      <c r="V2587" t="str">
        <f t="shared" si="285"/>
        <v>Jun</v>
      </c>
      <c r="W2587">
        <f t="shared" si="286"/>
        <v>2014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4">
        <f t="shared" si="280"/>
        <v>42363.330277777779</v>
      </c>
      <c r="J2588">
        <v>1451030136</v>
      </c>
      <c r="K2588" s="12">
        <f t="shared" si="281"/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9">
        <f t="shared" si="282"/>
        <v>0.16666666666666669</v>
      </c>
      <c r="R2588" s="11">
        <f t="shared" si="283"/>
        <v>5</v>
      </c>
      <c r="S2588" t="s">
        <v>8338</v>
      </c>
      <c r="T2588" t="s">
        <v>8339</v>
      </c>
      <c r="U2588">
        <f t="shared" si="284"/>
        <v>11</v>
      </c>
      <c r="V2588" t="str">
        <f t="shared" si="285"/>
        <v>Nov</v>
      </c>
      <c r="W2588">
        <f t="shared" si="286"/>
        <v>2015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4">
        <f t="shared" si="280"/>
        <v>42368.675381944442</v>
      </c>
      <c r="J2589">
        <v>1451491953</v>
      </c>
      <c r="K2589" s="12">
        <f t="shared" si="281"/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9">
        <f t="shared" si="282"/>
        <v>2.4340000000000002</v>
      </c>
      <c r="R2589" s="11">
        <f t="shared" si="283"/>
        <v>202.83333333333334</v>
      </c>
      <c r="S2589" t="s">
        <v>8338</v>
      </c>
      <c r="T2589" t="s">
        <v>8339</v>
      </c>
      <c r="U2589">
        <f t="shared" si="284"/>
        <v>11</v>
      </c>
      <c r="V2589" t="str">
        <f t="shared" si="285"/>
        <v>Nov</v>
      </c>
      <c r="W2589">
        <f t="shared" si="286"/>
        <v>2015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4">
        <f t="shared" si="280"/>
        <v>42094.551388888889</v>
      </c>
      <c r="J2590">
        <v>1427807640</v>
      </c>
      <c r="K2590" s="12">
        <f t="shared" si="281"/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9">
        <f t="shared" si="282"/>
        <v>3.8833333333333329</v>
      </c>
      <c r="R2590" s="11">
        <f t="shared" si="283"/>
        <v>29.125</v>
      </c>
      <c r="S2590" t="s">
        <v>8338</v>
      </c>
      <c r="T2590" t="s">
        <v>8339</v>
      </c>
      <c r="U2590">
        <f t="shared" si="284"/>
        <v>2</v>
      </c>
      <c r="V2590" t="str">
        <f t="shared" si="285"/>
        <v>Feb</v>
      </c>
      <c r="W2590">
        <f t="shared" si="286"/>
        <v>2015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4">
        <f t="shared" si="280"/>
        <v>42452.494525462964</v>
      </c>
      <c r="J2591">
        <v>1458733927</v>
      </c>
      <c r="K2591" s="12">
        <f t="shared" si="281"/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9">
        <f t="shared" si="282"/>
        <v>0.01</v>
      </c>
      <c r="R2591" s="11">
        <f t="shared" si="283"/>
        <v>5</v>
      </c>
      <c r="S2591" t="s">
        <v>8338</v>
      </c>
      <c r="T2591" t="s">
        <v>8339</v>
      </c>
      <c r="U2591">
        <f t="shared" si="284"/>
        <v>2</v>
      </c>
      <c r="V2591" t="str">
        <f t="shared" si="285"/>
        <v>Feb</v>
      </c>
      <c r="W2591">
        <f t="shared" si="286"/>
        <v>2016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4">
        <f t="shared" si="280"/>
        <v>42395.589085648149</v>
      </c>
      <c r="J2592">
        <v>1453817297</v>
      </c>
      <c r="K2592" s="12">
        <f t="shared" si="281"/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9">
        <f t="shared" si="282"/>
        <v>0</v>
      </c>
      <c r="R2592" s="11" t="e">
        <f t="shared" si="283"/>
        <v>#DIV/0!</v>
      </c>
      <c r="S2592" t="s">
        <v>8338</v>
      </c>
      <c r="T2592" t="s">
        <v>8339</v>
      </c>
      <c r="U2592">
        <f t="shared" si="284"/>
        <v>1</v>
      </c>
      <c r="V2592" t="str">
        <f t="shared" si="285"/>
        <v>Jan</v>
      </c>
      <c r="W2592">
        <f t="shared" si="286"/>
        <v>2016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4">
        <f t="shared" si="280"/>
        <v>42442.864861111113</v>
      </c>
      <c r="J2593">
        <v>1457901924</v>
      </c>
      <c r="K2593" s="12">
        <f t="shared" si="281"/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9">
        <f t="shared" si="282"/>
        <v>1.7333333333333332</v>
      </c>
      <c r="R2593" s="11">
        <f t="shared" si="283"/>
        <v>13</v>
      </c>
      <c r="S2593" t="s">
        <v>8338</v>
      </c>
      <c r="T2593" t="s">
        <v>8339</v>
      </c>
      <c r="U2593">
        <f t="shared" si="284"/>
        <v>1</v>
      </c>
      <c r="V2593" t="str">
        <f t="shared" si="285"/>
        <v>Jan</v>
      </c>
      <c r="W2593">
        <f t="shared" si="286"/>
        <v>2016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4">
        <f t="shared" si="280"/>
        <v>41917.801168981481</v>
      </c>
      <c r="J2594">
        <v>1412536421</v>
      </c>
      <c r="K2594" s="12">
        <f t="shared" si="281"/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9">
        <f t="shared" si="282"/>
        <v>0.16666666666666669</v>
      </c>
      <c r="R2594" s="11">
        <f t="shared" si="283"/>
        <v>50</v>
      </c>
      <c r="S2594" t="s">
        <v>8338</v>
      </c>
      <c r="T2594" t="s">
        <v>8339</v>
      </c>
      <c r="U2594">
        <f t="shared" si="284"/>
        <v>9</v>
      </c>
      <c r="V2594" t="str">
        <f t="shared" si="285"/>
        <v>Sep</v>
      </c>
      <c r="W2594">
        <f t="shared" si="286"/>
        <v>2014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4">
        <f t="shared" si="280"/>
        <v>42119.84520833334</v>
      </c>
      <c r="J2595">
        <v>1429993026</v>
      </c>
      <c r="K2595" s="12">
        <f t="shared" si="281"/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9">
        <f t="shared" si="282"/>
        <v>0</v>
      </c>
      <c r="R2595" s="11" t="e">
        <f t="shared" si="283"/>
        <v>#DIV/0!</v>
      </c>
      <c r="S2595" t="s">
        <v>8338</v>
      </c>
      <c r="T2595" t="s">
        <v>8339</v>
      </c>
      <c r="U2595">
        <f t="shared" si="284"/>
        <v>3</v>
      </c>
      <c r="V2595" t="str">
        <f t="shared" si="285"/>
        <v>Mar</v>
      </c>
      <c r="W2595">
        <f t="shared" si="286"/>
        <v>2015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4">
        <f t="shared" si="280"/>
        <v>41858.967916666668</v>
      </c>
      <c r="J2596">
        <v>1407453228</v>
      </c>
      <c r="K2596" s="12">
        <f t="shared" si="281"/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9">
        <f t="shared" si="282"/>
        <v>1.25E-3</v>
      </c>
      <c r="R2596" s="11">
        <f t="shared" si="283"/>
        <v>1</v>
      </c>
      <c r="S2596" t="s">
        <v>8338</v>
      </c>
      <c r="T2596" t="s">
        <v>8339</v>
      </c>
      <c r="U2596">
        <f t="shared" si="284"/>
        <v>7</v>
      </c>
      <c r="V2596" t="str">
        <f t="shared" si="285"/>
        <v>Jul</v>
      </c>
      <c r="W2596">
        <f t="shared" si="286"/>
        <v>2014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4">
        <f t="shared" si="280"/>
        <v>42790.244212962964</v>
      </c>
      <c r="J2597">
        <v>1487915500</v>
      </c>
      <c r="K2597" s="12">
        <f t="shared" si="281"/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9">
        <f t="shared" si="282"/>
        <v>12.166666666666668</v>
      </c>
      <c r="R2597" s="11">
        <f t="shared" si="283"/>
        <v>96.05263157894737</v>
      </c>
      <c r="S2597" t="s">
        <v>8338</v>
      </c>
      <c r="T2597" t="s">
        <v>8339</v>
      </c>
      <c r="U2597">
        <f t="shared" si="284"/>
        <v>1</v>
      </c>
      <c r="V2597" t="str">
        <f t="shared" si="285"/>
        <v>Jan</v>
      </c>
      <c r="W2597">
        <f t="shared" si="286"/>
        <v>2017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4">
        <f t="shared" si="280"/>
        <v>41858.664456018516</v>
      </c>
      <c r="J2598">
        <v>1407427009</v>
      </c>
      <c r="K2598" s="12">
        <f t="shared" si="281"/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9">
        <f t="shared" si="282"/>
        <v>23.588571428571427</v>
      </c>
      <c r="R2598" s="11">
        <f t="shared" si="283"/>
        <v>305.77777777777777</v>
      </c>
      <c r="S2598" t="s">
        <v>8338</v>
      </c>
      <c r="T2598" t="s">
        <v>8339</v>
      </c>
      <c r="U2598">
        <f t="shared" si="284"/>
        <v>7</v>
      </c>
      <c r="V2598" t="str">
        <f t="shared" si="285"/>
        <v>Jul</v>
      </c>
      <c r="W2598">
        <f t="shared" si="286"/>
        <v>2014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4">
        <f t="shared" si="280"/>
        <v>42540.341631944444</v>
      </c>
      <c r="J2599">
        <v>1466323917</v>
      </c>
      <c r="K2599" s="12">
        <f t="shared" si="281"/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9">
        <f t="shared" si="282"/>
        <v>5.6666666666666661</v>
      </c>
      <c r="R2599" s="11">
        <f t="shared" si="283"/>
        <v>12.142857142857142</v>
      </c>
      <c r="S2599" t="s">
        <v>8338</v>
      </c>
      <c r="T2599" t="s">
        <v>8339</v>
      </c>
      <c r="U2599">
        <f t="shared" si="284"/>
        <v>5</v>
      </c>
      <c r="V2599" t="str">
        <f t="shared" si="285"/>
        <v>May</v>
      </c>
      <c r="W2599">
        <f t="shared" si="286"/>
        <v>2016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4">
        <f t="shared" si="280"/>
        <v>42270.840289351851</v>
      </c>
      <c r="J2600">
        <v>1443039001</v>
      </c>
      <c r="K2600" s="12">
        <f t="shared" si="281"/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9">
        <f t="shared" si="282"/>
        <v>39</v>
      </c>
      <c r="R2600" s="11">
        <f t="shared" si="283"/>
        <v>83.571428571428569</v>
      </c>
      <c r="S2600" t="s">
        <v>8338</v>
      </c>
      <c r="T2600" t="s">
        <v>8339</v>
      </c>
      <c r="U2600">
        <f t="shared" si="284"/>
        <v>8</v>
      </c>
      <c r="V2600" t="str">
        <f t="shared" si="285"/>
        <v>Aug</v>
      </c>
      <c r="W2600">
        <f t="shared" si="286"/>
        <v>2015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4">
        <f t="shared" si="280"/>
        <v>41854.754016203704</v>
      </c>
      <c r="J2601">
        <v>1407089147</v>
      </c>
      <c r="K2601" s="12">
        <f t="shared" si="281"/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9">
        <f t="shared" si="282"/>
        <v>0.99546510341776351</v>
      </c>
      <c r="R2601" s="11">
        <f t="shared" si="283"/>
        <v>18</v>
      </c>
      <c r="S2601" t="s">
        <v>8338</v>
      </c>
      <c r="T2601" t="s">
        <v>8339</v>
      </c>
      <c r="U2601">
        <f t="shared" si="284"/>
        <v>6</v>
      </c>
      <c r="V2601" t="str">
        <f t="shared" si="285"/>
        <v>Jun</v>
      </c>
      <c r="W2601">
        <f t="shared" si="286"/>
        <v>2014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4">
        <f t="shared" si="280"/>
        <v>42454.858796296292</v>
      </c>
      <c r="J2602">
        <v>1458938200</v>
      </c>
      <c r="K2602" s="12">
        <f t="shared" si="281"/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9">
        <f t="shared" si="282"/>
        <v>6.9320000000000004</v>
      </c>
      <c r="R2602" s="11">
        <f t="shared" si="283"/>
        <v>115.53333333333333</v>
      </c>
      <c r="S2602" t="s">
        <v>8338</v>
      </c>
      <c r="T2602" t="s">
        <v>8339</v>
      </c>
      <c r="U2602">
        <f t="shared" si="284"/>
        <v>1</v>
      </c>
      <c r="V2602" t="str">
        <f t="shared" si="285"/>
        <v>Jan</v>
      </c>
      <c r="W2602">
        <f t="shared" si="286"/>
        <v>2016</v>
      </c>
    </row>
    <row r="2603" spans="1:23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4">
        <f t="shared" si="280"/>
        <v>41165.165972222225</v>
      </c>
      <c r="J2603">
        <v>1347508740</v>
      </c>
      <c r="K2603" s="12">
        <f t="shared" si="281"/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9">
        <f t="shared" si="282"/>
        <v>661.4</v>
      </c>
      <c r="R2603" s="11">
        <f t="shared" si="283"/>
        <v>21.900662251655628</v>
      </c>
      <c r="S2603" t="s">
        <v>8321</v>
      </c>
      <c r="T2603" t="s">
        <v>8357</v>
      </c>
      <c r="U2603">
        <f t="shared" si="284"/>
        <v>8</v>
      </c>
      <c r="V2603" t="str">
        <f t="shared" si="285"/>
        <v>Aug</v>
      </c>
      <c r="W2603">
        <f t="shared" si="286"/>
        <v>2012</v>
      </c>
    </row>
    <row r="2604" spans="1:23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4">
        <f t="shared" si="280"/>
        <v>41955.888888888891</v>
      </c>
      <c r="J2604">
        <v>1415827200</v>
      </c>
      <c r="K2604" s="12">
        <f t="shared" si="281"/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9">
        <f t="shared" si="282"/>
        <v>326.0916666666667</v>
      </c>
      <c r="R2604" s="11">
        <f t="shared" si="283"/>
        <v>80.022494887525568</v>
      </c>
      <c r="S2604" t="s">
        <v>8321</v>
      </c>
      <c r="T2604" t="s">
        <v>8357</v>
      </c>
      <c r="U2604">
        <f t="shared" si="284"/>
        <v>10</v>
      </c>
      <c r="V2604" t="str">
        <f t="shared" si="285"/>
        <v>Oct</v>
      </c>
      <c r="W2604">
        <f t="shared" si="286"/>
        <v>2014</v>
      </c>
    </row>
    <row r="2605" spans="1:23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4">
        <f t="shared" si="280"/>
        <v>41631.912662037037</v>
      </c>
      <c r="J2605">
        <v>1387835654</v>
      </c>
      <c r="K2605" s="12">
        <f t="shared" si="281"/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9">
        <f t="shared" si="282"/>
        <v>101.48571428571429</v>
      </c>
      <c r="R2605" s="11">
        <f t="shared" si="283"/>
        <v>35.520000000000003</v>
      </c>
      <c r="S2605" t="s">
        <v>8321</v>
      </c>
      <c r="T2605" t="s">
        <v>8357</v>
      </c>
      <c r="U2605">
        <f t="shared" si="284"/>
        <v>12</v>
      </c>
      <c r="V2605" t="str">
        <f t="shared" si="285"/>
        <v>Dec</v>
      </c>
      <c r="W2605">
        <f t="shared" si="286"/>
        <v>2013</v>
      </c>
    </row>
    <row r="2606" spans="1:23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4">
        <f t="shared" si="280"/>
        <v>41028.051192129627</v>
      </c>
      <c r="J2606">
        <v>1335662023</v>
      </c>
      <c r="K2606" s="12">
        <f t="shared" si="281"/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9">
        <f t="shared" si="282"/>
        <v>104.21799999999999</v>
      </c>
      <c r="R2606" s="11">
        <f t="shared" si="283"/>
        <v>64.933333333333323</v>
      </c>
      <c r="S2606" t="s">
        <v>8321</v>
      </c>
      <c r="T2606" t="s">
        <v>8357</v>
      </c>
      <c r="U2606">
        <f t="shared" si="284"/>
        <v>3</v>
      </c>
      <c r="V2606" t="str">
        <f t="shared" si="285"/>
        <v>Mar</v>
      </c>
      <c r="W2606">
        <f t="shared" si="286"/>
        <v>2012</v>
      </c>
    </row>
    <row r="2607" spans="1:23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4">
        <f t="shared" si="280"/>
        <v>42538.541550925926</v>
      </c>
      <c r="J2607">
        <v>1466168390</v>
      </c>
      <c r="K2607" s="12">
        <f t="shared" si="281"/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9">
        <f t="shared" si="282"/>
        <v>107.42157000000002</v>
      </c>
      <c r="R2607" s="11">
        <f t="shared" si="283"/>
        <v>60.965703745743475</v>
      </c>
      <c r="S2607" t="s">
        <v>8321</v>
      </c>
      <c r="T2607" t="s">
        <v>8357</v>
      </c>
      <c r="U2607">
        <f t="shared" si="284"/>
        <v>5</v>
      </c>
      <c r="V2607" t="str">
        <f t="shared" si="285"/>
        <v>May</v>
      </c>
      <c r="W2607">
        <f t="shared" si="286"/>
        <v>2016</v>
      </c>
    </row>
    <row r="2608" spans="1:23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4">
        <f t="shared" si="280"/>
        <v>41758.712754629632</v>
      </c>
      <c r="J2608">
        <v>1398791182</v>
      </c>
      <c r="K2608" s="12">
        <f t="shared" si="281"/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9">
        <f t="shared" si="282"/>
        <v>110.05454545454545</v>
      </c>
      <c r="R2608" s="11">
        <f t="shared" si="283"/>
        <v>31.444155844155844</v>
      </c>
      <c r="S2608" t="s">
        <v>8321</v>
      </c>
      <c r="T2608" t="s">
        <v>8357</v>
      </c>
      <c r="U2608">
        <f t="shared" si="284"/>
        <v>3</v>
      </c>
      <c r="V2608" t="str">
        <f t="shared" si="285"/>
        <v>Mar</v>
      </c>
      <c r="W2608">
        <f t="shared" si="286"/>
        <v>2014</v>
      </c>
    </row>
    <row r="2609" spans="1:23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4">
        <f t="shared" si="280"/>
        <v>42228.083333333328</v>
      </c>
      <c r="J2609">
        <v>1439344800</v>
      </c>
      <c r="K2609" s="12">
        <f t="shared" si="281"/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9">
        <f t="shared" si="282"/>
        <v>407.7</v>
      </c>
      <c r="R2609" s="11">
        <f t="shared" si="283"/>
        <v>81.949748743718587</v>
      </c>
      <c r="S2609" t="s">
        <v>8321</v>
      </c>
      <c r="T2609" t="s">
        <v>8357</v>
      </c>
      <c r="U2609">
        <f t="shared" si="284"/>
        <v>6</v>
      </c>
      <c r="V2609" t="str">
        <f t="shared" si="285"/>
        <v>Jun</v>
      </c>
      <c r="W2609">
        <f t="shared" si="286"/>
        <v>2015</v>
      </c>
    </row>
    <row r="2610" spans="1:23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4">
        <f t="shared" si="280"/>
        <v>42809</v>
      </c>
      <c r="J2610">
        <v>1489536000</v>
      </c>
      <c r="K2610" s="12">
        <f t="shared" si="281"/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9">
        <f t="shared" si="282"/>
        <v>223.92500000000001</v>
      </c>
      <c r="R2610" s="11">
        <f t="shared" si="283"/>
        <v>58.92763157894737</v>
      </c>
      <c r="S2610" t="s">
        <v>8321</v>
      </c>
      <c r="T2610" t="s">
        <v>8357</v>
      </c>
      <c r="U2610">
        <f t="shared" si="284"/>
        <v>2</v>
      </c>
      <c r="V2610" t="str">
        <f t="shared" si="285"/>
        <v>Feb</v>
      </c>
      <c r="W2610">
        <f t="shared" si="286"/>
        <v>2017</v>
      </c>
    </row>
    <row r="2611" spans="1:23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4">
        <f t="shared" si="280"/>
        <v>41105.237858796296</v>
      </c>
      <c r="J2611">
        <v>1342330951</v>
      </c>
      <c r="K2611" s="12">
        <f t="shared" si="281"/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9">
        <f t="shared" si="282"/>
        <v>303.80111428571428</v>
      </c>
      <c r="R2611" s="11">
        <f t="shared" si="283"/>
        <v>157.29347633136095</v>
      </c>
      <c r="S2611" t="s">
        <v>8321</v>
      </c>
      <c r="T2611" t="s">
        <v>8357</v>
      </c>
      <c r="U2611">
        <f t="shared" si="284"/>
        <v>6</v>
      </c>
      <c r="V2611" t="str">
        <f t="shared" si="285"/>
        <v>Jun</v>
      </c>
      <c r="W2611">
        <f t="shared" si="286"/>
        <v>2012</v>
      </c>
    </row>
    <row r="2612" spans="1:23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4">
        <f t="shared" si="280"/>
        <v>42604.290972222225</v>
      </c>
      <c r="J2612">
        <v>1471849140</v>
      </c>
      <c r="K2612" s="12">
        <f t="shared" si="281"/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9">
        <f t="shared" si="282"/>
        <v>141.3251043268175</v>
      </c>
      <c r="R2612" s="11">
        <f t="shared" si="283"/>
        <v>55.758509532062391</v>
      </c>
      <c r="S2612" t="s">
        <v>8321</v>
      </c>
      <c r="T2612" t="s">
        <v>8357</v>
      </c>
      <c r="U2612">
        <f t="shared" si="284"/>
        <v>7</v>
      </c>
      <c r="V2612" t="str">
        <f t="shared" si="285"/>
        <v>Jul</v>
      </c>
      <c r="W2612">
        <f t="shared" si="286"/>
        <v>2016</v>
      </c>
    </row>
    <row r="2613" spans="1:23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4">
        <f t="shared" si="280"/>
        <v>42737.957638888889</v>
      </c>
      <c r="J2613">
        <v>1483397940</v>
      </c>
      <c r="K2613" s="12">
        <f t="shared" si="281"/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9">
        <f t="shared" si="282"/>
        <v>2790.6363636363635</v>
      </c>
      <c r="R2613" s="11">
        <f t="shared" si="283"/>
        <v>83.802893802893806</v>
      </c>
      <c r="S2613" t="s">
        <v>8321</v>
      </c>
      <c r="T2613" t="s">
        <v>8357</v>
      </c>
      <c r="U2613">
        <f t="shared" si="284"/>
        <v>11</v>
      </c>
      <c r="V2613" t="str">
        <f t="shared" si="285"/>
        <v>Nov</v>
      </c>
      <c r="W2613">
        <f t="shared" si="286"/>
        <v>2016</v>
      </c>
    </row>
    <row r="2614" spans="1:23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4">
        <f t="shared" si="280"/>
        <v>42013.143171296295</v>
      </c>
      <c r="J2614">
        <v>1420773970</v>
      </c>
      <c r="K2614" s="12">
        <f t="shared" si="281"/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9">
        <f t="shared" si="282"/>
        <v>171.76130000000001</v>
      </c>
      <c r="R2614" s="11">
        <f t="shared" si="283"/>
        <v>58.422210884353746</v>
      </c>
      <c r="S2614" t="s">
        <v>8321</v>
      </c>
      <c r="T2614" t="s">
        <v>8357</v>
      </c>
      <c r="U2614">
        <f t="shared" si="284"/>
        <v>12</v>
      </c>
      <c r="V2614" t="str">
        <f t="shared" si="285"/>
        <v>Dec</v>
      </c>
      <c r="W2614">
        <f t="shared" si="286"/>
        <v>2014</v>
      </c>
    </row>
    <row r="2615" spans="1:23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4">
        <f t="shared" si="280"/>
        <v>41173.81821759259</v>
      </c>
      <c r="J2615">
        <v>1348256294</v>
      </c>
      <c r="K2615" s="12">
        <f t="shared" si="281"/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9">
        <f t="shared" si="282"/>
        <v>101.01333333333334</v>
      </c>
      <c r="R2615" s="11">
        <f t="shared" si="283"/>
        <v>270.57142857142856</v>
      </c>
      <c r="S2615" t="s">
        <v>8321</v>
      </c>
      <c r="T2615" t="s">
        <v>8357</v>
      </c>
      <c r="U2615">
        <f t="shared" si="284"/>
        <v>8</v>
      </c>
      <c r="V2615" t="str">
        <f t="shared" si="285"/>
        <v>Aug</v>
      </c>
      <c r="W2615">
        <f t="shared" si="286"/>
        <v>2012</v>
      </c>
    </row>
    <row r="2616" spans="1:23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4">
        <f t="shared" si="280"/>
        <v>41759.208333333336</v>
      </c>
      <c r="J2616">
        <v>1398834000</v>
      </c>
      <c r="K2616" s="12">
        <f t="shared" si="281"/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9">
        <f t="shared" si="282"/>
        <v>102</v>
      </c>
      <c r="R2616" s="11">
        <f t="shared" si="283"/>
        <v>107.1</v>
      </c>
      <c r="S2616" t="s">
        <v>8321</v>
      </c>
      <c r="T2616" t="s">
        <v>8357</v>
      </c>
      <c r="U2616">
        <f t="shared" si="284"/>
        <v>4</v>
      </c>
      <c r="V2616" t="str">
        <f t="shared" si="285"/>
        <v>Apr</v>
      </c>
      <c r="W2616">
        <f t="shared" si="286"/>
        <v>2014</v>
      </c>
    </row>
    <row r="2617" spans="1:23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4">
        <f t="shared" si="280"/>
        <v>42490.5</v>
      </c>
      <c r="J2617">
        <v>1462017600</v>
      </c>
      <c r="K2617" s="12">
        <f t="shared" si="281"/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9">
        <f t="shared" si="282"/>
        <v>169.76511744127936</v>
      </c>
      <c r="R2617" s="11">
        <f t="shared" si="283"/>
        <v>47.180555555555557</v>
      </c>
      <c r="S2617" t="s">
        <v>8321</v>
      </c>
      <c r="T2617" t="s">
        <v>8357</v>
      </c>
      <c r="U2617">
        <f t="shared" si="284"/>
        <v>3</v>
      </c>
      <c r="V2617" t="str">
        <f t="shared" si="285"/>
        <v>Mar</v>
      </c>
      <c r="W2617">
        <f t="shared" si="286"/>
        <v>2016</v>
      </c>
    </row>
    <row r="2618" spans="1:23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4">
        <f t="shared" si="280"/>
        <v>42241.99454861111</v>
      </c>
      <c r="J2618">
        <v>1440546729</v>
      </c>
      <c r="K2618" s="12">
        <f t="shared" si="281"/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9">
        <f t="shared" si="282"/>
        <v>114.53400000000001</v>
      </c>
      <c r="R2618" s="11">
        <f t="shared" si="283"/>
        <v>120.30882352941177</v>
      </c>
      <c r="S2618" t="s">
        <v>8321</v>
      </c>
      <c r="T2618" t="s">
        <v>8357</v>
      </c>
      <c r="U2618">
        <f t="shared" si="284"/>
        <v>7</v>
      </c>
      <c r="V2618" t="str">
        <f t="shared" si="285"/>
        <v>Jul</v>
      </c>
      <c r="W2618">
        <f t="shared" si="286"/>
        <v>2015</v>
      </c>
    </row>
    <row r="2619" spans="1:23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4">
        <f t="shared" si="280"/>
        <v>41932.874432870369</v>
      </c>
      <c r="J2619">
        <v>1413838751</v>
      </c>
      <c r="K2619" s="12">
        <f t="shared" si="281"/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9">
        <f t="shared" si="282"/>
        <v>877.6</v>
      </c>
      <c r="R2619" s="11">
        <f t="shared" si="283"/>
        <v>27.59748427672956</v>
      </c>
      <c r="S2619" t="s">
        <v>8321</v>
      </c>
      <c r="T2619" t="s">
        <v>8357</v>
      </c>
      <c r="U2619">
        <f t="shared" si="284"/>
        <v>9</v>
      </c>
      <c r="V2619" t="str">
        <f t="shared" si="285"/>
        <v>Sep</v>
      </c>
      <c r="W2619">
        <f t="shared" si="286"/>
        <v>2014</v>
      </c>
    </row>
    <row r="2620" spans="1:23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4">
        <f t="shared" si="280"/>
        <v>42339.834039351852</v>
      </c>
      <c r="J2620">
        <v>1449000061</v>
      </c>
      <c r="K2620" s="12">
        <f t="shared" si="281"/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9">
        <f t="shared" si="282"/>
        <v>105.38666666666667</v>
      </c>
      <c r="R2620" s="11">
        <f t="shared" si="283"/>
        <v>205.2987012987013</v>
      </c>
      <c r="S2620" t="s">
        <v>8321</v>
      </c>
      <c r="T2620" t="s">
        <v>8357</v>
      </c>
      <c r="U2620">
        <f t="shared" si="284"/>
        <v>10</v>
      </c>
      <c r="V2620" t="str">
        <f t="shared" si="285"/>
        <v>Oct</v>
      </c>
      <c r="W2620">
        <f t="shared" si="286"/>
        <v>2015</v>
      </c>
    </row>
    <row r="2621" spans="1:23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4">
        <f t="shared" si="280"/>
        <v>42300.458333333328</v>
      </c>
      <c r="J2621">
        <v>1445598000</v>
      </c>
      <c r="K2621" s="12">
        <f t="shared" si="281"/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9">
        <f t="shared" si="282"/>
        <v>188.39999999999998</v>
      </c>
      <c r="R2621" s="11">
        <f t="shared" si="283"/>
        <v>35.547169811320757</v>
      </c>
      <c r="S2621" t="s">
        <v>8321</v>
      </c>
      <c r="T2621" t="s">
        <v>8357</v>
      </c>
      <c r="U2621">
        <f t="shared" si="284"/>
        <v>9</v>
      </c>
      <c r="V2621" t="str">
        <f t="shared" si="285"/>
        <v>Sep</v>
      </c>
      <c r="W2621">
        <f t="shared" si="286"/>
        <v>2015</v>
      </c>
    </row>
    <row r="2622" spans="1:23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4">
        <f t="shared" si="280"/>
        <v>42288.041666666672</v>
      </c>
      <c r="J2622">
        <v>1444525200</v>
      </c>
      <c r="K2622" s="12">
        <f t="shared" si="281"/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9">
        <f t="shared" si="282"/>
        <v>143.65230769230772</v>
      </c>
      <c r="R2622" s="11">
        <f t="shared" si="283"/>
        <v>74.639488409272587</v>
      </c>
      <c r="S2622" t="s">
        <v>8321</v>
      </c>
      <c r="T2622" t="s">
        <v>8357</v>
      </c>
      <c r="U2622">
        <f t="shared" si="284"/>
        <v>9</v>
      </c>
      <c r="V2622" t="str">
        <f t="shared" si="285"/>
        <v>Sep</v>
      </c>
      <c r="W2622">
        <f t="shared" si="286"/>
        <v>2015</v>
      </c>
    </row>
    <row r="2623" spans="1:23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4">
        <f t="shared" si="280"/>
        <v>42145.74754629629</v>
      </c>
      <c r="J2623">
        <v>1432230988</v>
      </c>
      <c r="K2623" s="12">
        <f t="shared" si="281"/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9">
        <f t="shared" si="282"/>
        <v>145.88</v>
      </c>
      <c r="R2623" s="11">
        <f t="shared" si="283"/>
        <v>47.058064516129029</v>
      </c>
      <c r="S2623" t="s">
        <v>8321</v>
      </c>
      <c r="T2623" t="s">
        <v>8357</v>
      </c>
      <c r="U2623">
        <f t="shared" si="284"/>
        <v>4</v>
      </c>
      <c r="V2623" t="str">
        <f t="shared" si="285"/>
        <v>Apr</v>
      </c>
      <c r="W2623">
        <f t="shared" si="286"/>
        <v>2015</v>
      </c>
    </row>
    <row r="2624" spans="1:23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4">
        <f t="shared" si="280"/>
        <v>42734.74324074074</v>
      </c>
      <c r="J2624">
        <v>1483120216</v>
      </c>
      <c r="K2624" s="12">
        <f t="shared" si="281"/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9">
        <f t="shared" si="282"/>
        <v>131.184</v>
      </c>
      <c r="R2624" s="11">
        <f t="shared" si="283"/>
        <v>26.591351351351353</v>
      </c>
      <c r="S2624" t="s">
        <v>8321</v>
      </c>
      <c r="T2624" t="s">
        <v>8357</v>
      </c>
      <c r="U2624">
        <f t="shared" si="284"/>
        <v>11</v>
      </c>
      <c r="V2624" t="str">
        <f t="shared" si="285"/>
        <v>Nov</v>
      </c>
      <c r="W2624">
        <f t="shared" si="286"/>
        <v>2016</v>
      </c>
    </row>
    <row r="2625" spans="1:23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4">
        <f t="shared" si="280"/>
        <v>42706.256550925929</v>
      </c>
      <c r="J2625">
        <v>1480658966</v>
      </c>
      <c r="K2625" s="12">
        <f t="shared" si="281"/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9">
        <f t="shared" si="282"/>
        <v>113.99999999999999</v>
      </c>
      <c r="R2625" s="11">
        <f t="shared" si="283"/>
        <v>36.774193548387096</v>
      </c>
      <c r="S2625" t="s">
        <v>8321</v>
      </c>
      <c r="T2625" t="s">
        <v>8357</v>
      </c>
      <c r="U2625">
        <f t="shared" si="284"/>
        <v>11</v>
      </c>
      <c r="V2625" t="str">
        <f t="shared" si="285"/>
        <v>Nov</v>
      </c>
      <c r="W2625">
        <f t="shared" si="286"/>
        <v>2016</v>
      </c>
    </row>
    <row r="2626" spans="1:23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4">
        <f t="shared" si="280"/>
        <v>41165.42155092593</v>
      </c>
      <c r="J2626">
        <v>1347530822</v>
      </c>
      <c r="K2626" s="12">
        <f t="shared" si="281"/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9">
        <f t="shared" si="282"/>
        <v>1379.4206249999997</v>
      </c>
      <c r="R2626" s="11">
        <f t="shared" si="283"/>
        <v>31.820544982698959</v>
      </c>
      <c r="S2626" t="s">
        <v>8321</v>
      </c>
      <c r="T2626" t="s">
        <v>8357</v>
      </c>
      <c r="U2626">
        <f t="shared" si="284"/>
        <v>8</v>
      </c>
      <c r="V2626" t="str">
        <f t="shared" si="285"/>
        <v>Aug</v>
      </c>
      <c r="W2626">
        <f t="shared" si="286"/>
        <v>2012</v>
      </c>
    </row>
    <row r="2627" spans="1:23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4">
        <f t="shared" ref="I2627:I2690" si="287">(((J2627/60)/60)/24)+DATE(1970,1,1)</f>
        <v>42683.851944444439</v>
      </c>
      <c r="J2627">
        <v>1478723208</v>
      </c>
      <c r="K2627" s="12">
        <f t="shared" ref="K2627:K2690" si="288">(((L2627/60)/60)/24)+DATE(1970,1,1)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9">
        <f t="shared" ref="Q2627:Q2690" si="289">(E2627/D2627)*100</f>
        <v>956</v>
      </c>
      <c r="R2627" s="11">
        <f t="shared" ref="R2627:R2690" si="290">E2627/N2627</f>
        <v>27.576923076923077</v>
      </c>
      <c r="S2627" t="s">
        <v>8321</v>
      </c>
      <c r="T2627" t="s">
        <v>8357</v>
      </c>
      <c r="U2627">
        <f t="shared" ref="U2627:U2690" si="291">MONTH(K2627)</f>
        <v>10</v>
      </c>
      <c r="V2627" t="str">
        <f t="shared" ref="V2627:V2690" si="292">TEXT(U2627*29, "mmm")</f>
        <v>Oct</v>
      </c>
      <c r="W2627">
        <f t="shared" ref="W2627:W2690" si="293">YEAR(K2627)</f>
        <v>2016</v>
      </c>
    </row>
    <row r="2628" spans="1:23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4">
        <f t="shared" si="287"/>
        <v>42158.628113425926</v>
      </c>
      <c r="J2628">
        <v>1433343869</v>
      </c>
      <c r="K2628" s="12">
        <f t="shared" si="288"/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9">
        <f t="shared" si="289"/>
        <v>112.00000000000001</v>
      </c>
      <c r="R2628" s="11">
        <f t="shared" si="290"/>
        <v>56</v>
      </c>
      <c r="S2628" t="s">
        <v>8321</v>
      </c>
      <c r="T2628" t="s">
        <v>8357</v>
      </c>
      <c r="U2628">
        <f t="shared" si="291"/>
        <v>5</v>
      </c>
      <c r="V2628" t="str">
        <f t="shared" si="292"/>
        <v>May</v>
      </c>
      <c r="W2628">
        <f t="shared" si="293"/>
        <v>2015</v>
      </c>
    </row>
    <row r="2629" spans="1:23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4">
        <f t="shared" si="287"/>
        <v>42334.871076388896</v>
      </c>
      <c r="J2629">
        <v>1448571261</v>
      </c>
      <c r="K2629" s="12">
        <f t="shared" si="288"/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9">
        <f t="shared" si="289"/>
        <v>646.66666666666663</v>
      </c>
      <c r="R2629" s="11">
        <f t="shared" si="290"/>
        <v>21.555555555555557</v>
      </c>
      <c r="S2629" t="s">
        <v>8321</v>
      </c>
      <c r="T2629" t="s">
        <v>8357</v>
      </c>
      <c r="U2629">
        <f t="shared" si="291"/>
        <v>10</v>
      </c>
      <c r="V2629" t="str">
        <f t="shared" si="292"/>
        <v>Oct</v>
      </c>
      <c r="W2629">
        <f t="shared" si="293"/>
        <v>2015</v>
      </c>
    </row>
    <row r="2630" spans="1:23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4">
        <f t="shared" si="287"/>
        <v>41973.966053240743</v>
      </c>
      <c r="J2630">
        <v>1417389067</v>
      </c>
      <c r="K2630" s="12">
        <f t="shared" si="288"/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9">
        <f t="shared" si="289"/>
        <v>110.36948748510132</v>
      </c>
      <c r="R2630" s="11">
        <f t="shared" si="290"/>
        <v>44.095238095238095</v>
      </c>
      <c r="S2630" t="s">
        <v>8321</v>
      </c>
      <c r="T2630" t="s">
        <v>8357</v>
      </c>
      <c r="U2630">
        <f t="shared" si="291"/>
        <v>11</v>
      </c>
      <c r="V2630" t="str">
        <f t="shared" si="292"/>
        <v>Nov</v>
      </c>
      <c r="W2630">
        <f t="shared" si="293"/>
        <v>2014</v>
      </c>
    </row>
    <row r="2631" spans="1:23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4">
        <f t="shared" si="287"/>
        <v>42138.538449074069</v>
      </c>
      <c r="J2631">
        <v>1431608122</v>
      </c>
      <c r="K2631" s="12">
        <f t="shared" si="288"/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9">
        <f t="shared" si="289"/>
        <v>127.74000000000001</v>
      </c>
      <c r="R2631" s="11">
        <f t="shared" si="290"/>
        <v>63.87</v>
      </c>
      <c r="S2631" t="s">
        <v>8321</v>
      </c>
      <c r="T2631" t="s">
        <v>8357</v>
      </c>
      <c r="U2631">
        <f t="shared" si="291"/>
        <v>4</v>
      </c>
      <c r="V2631" t="str">
        <f t="shared" si="292"/>
        <v>Apr</v>
      </c>
      <c r="W2631">
        <f t="shared" si="293"/>
        <v>2015</v>
      </c>
    </row>
    <row r="2632" spans="1:23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4">
        <f t="shared" si="287"/>
        <v>42551.416666666672</v>
      </c>
      <c r="J2632">
        <v>1467280800</v>
      </c>
      <c r="K2632" s="12">
        <f t="shared" si="288"/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9">
        <f t="shared" si="289"/>
        <v>157.9</v>
      </c>
      <c r="R2632" s="11">
        <f t="shared" si="290"/>
        <v>38.987654320987652</v>
      </c>
      <c r="S2632" t="s">
        <v>8321</v>
      </c>
      <c r="T2632" t="s">
        <v>8357</v>
      </c>
      <c r="U2632">
        <f t="shared" si="291"/>
        <v>6</v>
      </c>
      <c r="V2632" t="str">
        <f t="shared" si="292"/>
        <v>Jun</v>
      </c>
      <c r="W2632">
        <f t="shared" si="293"/>
        <v>2016</v>
      </c>
    </row>
    <row r="2633" spans="1:23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4">
        <f t="shared" si="287"/>
        <v>42246.169293981482</v>
      </c>
      <c r="J2633">
        <v>1440907427</v>
      </c>
      <c r="K2633" s="12">
        <f t="shared" si="288"/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9">
        <f t="shared" si="289"/>
        <v>114.66525000000001</v>
      </c>
      <c r="R2633" s="11">
        <f t="shared" si="290"/>
        <v>80.185489510489504</v>
      </c>
      <c r="S2633" t="s">
        <v>8321</v>
      </c>
      <c r="T2633" t="s">
        <v>8357</v>
      </c>
      <c r="U2633">
        <f t="shared" si="291"/>
        <v>8</v>
      </c>
      <c r="V2633" t="str">
        <f t="shared" si="292"/>
        <v>Aug</v>
      </c>
      <c r="W2633">
        <f t="shared" si="293"/>
        <v>2015</v>
      </c>
    </row>
    <row r="2634" spans="1:23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4">
        <f t="shared" si="287"/>
        <v>42519.061793981484</v>
      </c>
      <c r="J2634">
        <v>1464485339</v>
      </c>
      <c r="K2634" s="12">
        <f t="shared" si="288"/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9">
        <f t="shared" si="289"/>
        <v>137.00934579439252</v>
      </c>
      <c r="R2634" s="11">
        <f t="shared" si="290"/>
        <v>34.904761904761905</v>
      </c>
      <c r="S2634" t="s">
        <v>8321</v>
      </c>
      <c r="T2634" t="s">
        <v>8357</v>
      </c>
      <c r="U2634">
        <f t="shared" si="291"/>
        <v>5</v>
      </c>
      <c r="V2634" t="str">
        <f t="shared" si="292"/>
        <v>May</v>
      </c>
      <c r="W2634">
        <f t="shared" si="293"/>
        <v>2016</v>
      </c>
    </row>
    <row r="2635" spans="1:23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4">
        <f t="shared" si="287"/>
        <v>41697.958333333336</v>
      </c>
      <c r="J2635">
        <v>1393542000</v>
      </c>
      <c r="K2635" s="12">
        <f t="shared" si="288"/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9">
        <f t="shared" si="289"/>
        <v>354.62</v>
      </c>
      <c r="R2635" s="11">
        <f t="shared" si="290"/>
        <v>89.100502512562812</v>
      </c>
      <c r="S2635" t="s">
        <v>8321</v>
      </c>
      <c r="T2635" t="s">
        <v>8357</v>
      </c>
      <c r="U2635">
        <f t="shared" si="291"/>
        <v>1</v>
      </c>
      <c r="V2635" t="str">
        <f t="shared" si="292"/>
        <v>Jan</v>
      </c>
      <c r="W2635">
        <f t="shared" si="293"/>
        <v>2014</v>
      </c>
    </row>
    <row r="2636" spans="1:23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4">
        <f t="shared" si="287"/>
        <v>42642.656493055561</v>
      </c>
      <c r="J2636">
        <v>1475163921</v>
      </c>
      <c r="K2636" s="12">
        <f t="shared" si="288"/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9">
        <f t="shared" si="289"/>
        <v>106.02150537634409</v>
      </c>
      <c r="R2636" s="11">
        <f t="shared" si="290"/>
        <v>39.44</v>
      </c>
      <c r="S2636" t="s">
        <v>8321</v>
      </c>
      <c r="T2636" t="s">
        <v>8357</v>
      </c>
      <c r="U2636">
        <f t="shared" si="291"/>
        <v>8</v>
      </c>
      <c r="V2636" t="str">
        <f t="shared" si="292"/>
        <v>Aug</v>
      </c>
      <c r="W2636">
        <f t="shared" si="293"/>
        <v>2016</v>
      </c>
    </row>
    <row r="2637" spans="1:23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4">
        <f t="shared" si="287"/>
        <v>42072.909270833334</v>
      </c>
      <c r="J2637">
        <v>1425937761</v>
      </c>
      <c r="K2637" s="12">
        <f t="shared" si="288"/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9">
        <f t="shared" si="289"/>
        <v>100</v>
      </c>
      <c r="R2637" s="11">
        <f t="shared" si="290"/>
        <v>136.9047619047619</v>
      </c>
      <c r="S2637" t="s">
        <v>8321</v>
      </c>
      <c r="T2637" t="s">
        <v>8357</v>
      </c>
      <c r="U2637">
        <f t="shared" si="291"/>
        <v>2</v>
      </c>
      <c r="V2637" t="str">
        <f t="shared" si="292"/>
        <v>Feb</v>
      </c>
      <c r="W2637">
        <f t="shared" si="293"/>
        <v>2015</v>
      </c>
    </row>
    <row r="2638" spans="1:23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4">
        <f t="shared" si="287"/>
        <v>42659.041666666672</v>
      </c>
      <c r="J2638">
        <v>1476579600</v>
      </c>
      <c r="K2638" s="12">
        <f t="shared" si="288"/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9">
        <f t="shared" si="289"/>
        <v>187.3</v>
      </c>
      <c r="R2638" s="11">
        <f t="shared" si="290"/>
        <v>37.46</v>
      </c>
      <c r="S2638" t="s">
        <v>8321</v>
      </c>
      <c r="T2638" t="s">
        <v>8357</v>
      </c>
      <c r="U2638">
        <f t="shared" si="291"/>
        <v>9</v>
      </c>
      <c r="V2638" t="str">
        <f t="shared" si="292"/>
        <v>Sep</v>
      </c>
      <c r="W2638">
        <f t="shared" si="293"/>
        <v>2016</v>
      </c>
    </row>
    <row r="2639" spans="1:23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4">
        <f t="shared" si="287"/>
        <v>42655.549479166672</v>
      </c>
      <c r="J2639">
        <v>1476277875</v>
      </c>
      <c r="K2639" s="12">
        <f t="shared" si="288"/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9">
        <f t="shared" si="289"/>
        <v>166.2</v>
      </c>
      <c r="R2639" s="11">
        <f t="shared" si="290"/>
        <v>31.96153846153846</v>
      </c>
      <c r="S2639" t="s">
        <v>8321</v>
      </c>
      <c r="T2639" t="s">
        <v>8357</v>
      </c>
      <c r="U2639">
        <f t="shared" si="291"/>
        <v>9</v>
      </c>
      <c r="V2639" t="str">
        <f t="shared" si="292"/>
        <v>Sep</v>
      </c>
      <c r="W2639">
        <f t="shared" si="293"/>
        <v>2016</v>
      </c>
    </row>
    <row r="2640" spans="1:23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4">
        <f t="shared" si="287"/>
        <v>42019.913136574076</v>
      </c>
      <c r="J2640">
        <v>1421358895</v>
      </c>
      <c r="K2640" s="12">
        <f t="shared" si="288"/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9">
        <f t="shared" si="289"/>
        <v>101.72910662824208</v>
      </c>
      <c r="R2640" s="11">
        <f t="shared" si="290"/>
        <v>25.214285714285715</v>
      </c>
      <c r="S2640" t="s">
        <v>8321</v>
      </c>
      <c r="T2640" t="s">
        <v>8357</v>
      </c>
      <c r="U2640">
        <f t="shared" si="291"/>
        <v>12</v>
      </c>
      <c r="V2640" t="str">
        <f t="shared" si="292"/>
        <v>Dec</v>
      </c>
      <c r="W2640">
        <f t="shared" si="293"/>
        <v>2014</v>
      </c>
    </row>
    <row r="2641" spans="1:23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4">
        <f t="shared" si="287"/>
        <v>42054.86513888889</v>
      </c>
      <c r="J2641">
        <v>1424378748</v>
      </c>
      <c r="K2641" s="12">
        <f t="shared" si="288"/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9">
        <f t="shared" si="289"/>
        <v>164</v>
      </c>
      <c r="R2641" s="11">
        <f t="shared" si="290"/>
        <v>10.040816326530612</v>
      </c>
      <c r="S2641" t="s">
        <v>8321</v>
      </c>
      <c r="T2641" t="s">
        <v>8357</v>
      </c>
      <c r="U2641">
        <f t="shared" si="291"/>
        <v>1</v>
      </c>
      <c r="V2641" t="str">
        <f t="shared" si="292"/>
        <v>Jan</v>
      </c>
      <c r="W2641">
        <f t="shared" si="293"/>
        <v>2015</v>
      </c>
    </row>
    <row r="2642" spans="1:23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4">
        <f t="shared" si="287"/>
        <v>42163.160578703704</v>
      </c>
      <c r="J2642">
        <v>1433735474</v>
      </c>
      <c r="K2642" s="12">
        <f t="shared" si="288"/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9">
        <f t="shared" si="289"/>
        <v>105.66666666666666</v>
      </c>
      <c r="R2642" s="11">
        <f t="shared" si="290"/>
        <v>45.94202898550725</v>
      </c>
      <c r="S2642" t="s">
        <v>8321</v>
      </c>
      <c r="T2642" t="s">
        <v>8357</v>
      </c>
      <c r="U2642">
        <f t="shared" si="291"/>
        <v>4</v>
      </c>
      <c r="V2642" t="str">
        <f t="shared" si="292"/>
        <v>Apr</v>
      </c>
      <c r="W2642">
        <f t="shared" si="293"/>
        <v>2015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4">
        <f t="shared" si="287"/>
        <v>41897.839583333334</v>
      </c>
      <c r="J2643">
        <v>1410811740</v>
      </c>
      <c r="K2643" s="12">
        <f t="shared" si="288"/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9">
        <f t="shared" si="289"/>
        <v>1</v>
      </c>
      <c r="R2643" s="11">
        <f t="shared" si="290"/>
        <v>15</v>
      </c>
      <c r="S2643" t="s">
        <v>8321</v>
      </c>
      <c r="T2643" t="s">
        <v>8357</v>
      </c>
      <c r="U2643">
        <f t="shared" si="291"/>
        <v>8</v>
      </c>
      <c r="V2643" t="str">
        <f t="shared" si="292"/>
        <v>Aug</v>
      </c>
      <c r="W2643">
        <f t="shared" si="293"/>
        <v>2014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4">
        <f t="shared" si="287"/>
        <v>42566.289583333331</v>
      </c>
      <c r="J2644">
        <v>1468565820</v>
      </c>
      <c r="K2644" s="12">
        <f t="shared" si="288"/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9">
        <f t="shared" si="289"/>
        <v>0</v>
      </c>
      <c r="R2644" s="11" t="e">
        <f t="shared" si="290"/>
        <v>#DIV/0!</v>
      </c>
      <c r="S2644" t="s">
        <v>8321</v>
      </c>
      <c r="T2644" t="s">
        <v>8357</v>
      </c>
      <c r="U2644">
        <f t="shared" si="291"/>
        <v>6</v>
      </c>
      <c r="V2644" t="str">
        <f t="shared" si="292"/>
        <v>Jun</v>
      </c>
      <c r="W2644">
        <f t="shared" si="293"/>
        <v>2016</v>
      </c>
    </row>
    <row r="2645" spans="1:23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4">
        <f t="shared" si="287"/>
        <v>42725.332638888889</v>
      </c>
      <c r="J2645">
        <v>1482307140</v>
      </c>
      <c r="K2645" s="12">
        <f t="shared" si="288"/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9">
        <f t="shared" si="289"/>
        <v>33.559730999999999</v>
      </c>
      <c r="R2645" s="11">
        <f t="shared" si="290"/>
        <v>223.58248500999335</v>
      </c>
      <c r="S2645" t="s">
        <v>8321</v>
      </c>
      <c r="T2645" t="s">
        <v>8357</v>
      </c>
      <c r="U2645">
        <f t="shared" si="291"/>
        <v>11</v>
      </c>
      <c r="V2645" t="str">
        <f t="shared" si="292"/>
        <v>Nov</v>
      </c>
      <c r="W2645">
        <f t="shared" si="293"/>
        <v>2016</v>
      </c>
    </row>
    <row r="2646" spans="1:23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4">
        <f t="shared" si="287"/>
        <v>42804.792071759264</v>
      </c>
      <c r="J2646">
        <v>1489172435</v>
      </c>
      <c r="K2646" s="12">
        <f t="shared" si="288"/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9">
        <f t="shared" si="289"/>
        <v>2.0529999999999999</v>
      </c>
      <c r="R2646" s="11">
        <f t="shared" si="290"/>
        <v>39.480769230769234</v>
      </c>
      <c r="S2646" t="s">
        <v>8321</v>
      </c>
      <c r="T2646" t="s">
        <v>8357</v>
      </c>
      <c r="U2646">
        <f t="shared" si="291"/>
        <v>2</v>
      </c>
      <c r="V2646" t="str">
        <f t="shared" si="292"/>
        <v>Feb</v>
      </c>
      <c r="W2646">
        <f t="shared" si="293"/>
        <v>2017</v>
      </c>
    </row>
    <row r="2647" spans="1:23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4">
        <f t="shared" si="287"/>
        <v>41951.884293981479</v>
      </c>
      <c r="J2647">
        <v>1415481203</v>
      </c>
      <c r="K2647" s="12">
        <f t="shared" si="288"/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9">
        <f t="shared" si="289"/>
        <v>10.5</v>
      </c>
      <c r="R2647" s="11">
        <f t="shared" si="290"/>
        <v>91.304347826086953</v>
      </c>
      <c r="S2647" t="s">
        <v>8321</v>
      </c>
      <c r="T2647" t="s">
        <v>8357</v>
      </c>
      <c r="U2647">
        <f t="shared" si="291"/>
        <v>10</v>
      </c>
      <c r="V2647" t="str">
        <f t="shared" si="292"/>
        <v>Oct</v>
      </c>
      <c r="W2647">
        <f t="shared" si="293"/>
        <v>2014</v>
      </c>
    </row>
    <row r="2648" spans="1:23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4">
        <f t="shared" si="287"/>
        <v>42256.313298611116</v>
      </c>
      <c r="J2648">
        <v>1441783869</v>
      </c>
      <c r="K2648" s="12">
        <f t="shared" si="288"/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9">
        <f t="shared" si="289"/>
        <v>8.4172840000000004</v>
      </c>
      <c r="R2648" s="11">
        <f t="shared" si="290"/>
        <v>78.666205607476627</v>
      </c>
      <c r="S2648" t="s">
        <v>8321</v>
      </c>
      <c r="T2648" t="s">
        <v>8357</v>
      </c>
      <c r="U2648">
        <f t="shared" si="291"/>
        <v>8</v>
      </c>
      <c r="V2648" t="str">
        <f t="shared" si="292"/>
        <v>Aug</v>
      </c>
      <c r="W2648">
        <f t="shared" si="293"/>
        <v>2015</v>
      </c>
    </row>
    <row r="2649" spans="1:23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4">
        <f t="shared" si="287"/>
        <v>42230.261793981481</v>
      </c>
      <c r="J2649">
        <v>1439533019</v>
      </c>
      <c r="K2649" s="12">
        <f t="shared" si="288"/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9">
        <f t="shared" si="289"/>
        <v>1.44</v>
      </c>
      <c r="R2649" s="11">
        <f t="shared" si="290"/>
        <v>12</v>
      </c>
      <c r="S2649" t="s">
        <v>8321</v>
      </c>
      <c r="T2649" t="s">
        <v>8357</v>
      </c>
      <c r="U2649">
        <f t="shared" si="291"/>
        <v>7</v>
      </c>
      <c r="V2649" t="str">
        <f t="shared" si="292"/>
        <v>Jul</v>
      </c>
      <c r="W2649">
        <f t="shared" si="293"/>
        <v>2015</v>
      </c>
    </row>
    <row r="2650" spans="1:23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4">
        <f t="shared" si="287"/>
        <v>42438.714814814812</v>
      </c>
      <c r="J2650">
        <v>1457543360</v>
      </c>
      <c r="K2650" s="12">
        <f t="shared" si="288"/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9">
        <f t="shared" si="289"/>
        <v>0.88333333333333341</v>
      </c>
      <c r="R2650" s="11">
        <f t="shared" si="290"/>
        <v>17.666666666666668</v>
      </c>
      <c r="S2650" t="s">
        <v>8321</v>
      </c>
      <c r="T2650" t="s">
        <v>8357</v>
      </c>
      <c r="U2650">
        <f t="shared" si="291"/>
        <v>2</v>
      </c>
      <c r="V2650" t="str">
        <f t="shared" si="292"/>
        <v>Feb</v>
      </c>
      <c r="W2650">
        <f t="shared" si="293"/>
        <v>2016</v>
      </c>
    </row>
    <row r="2651" spans="1:23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4">
        <f t="shared" si="287"/>
        <v>42401.99700231482</v>
      </c>
      <c r="J2651">
        <v>1454370941</v>
      </c>
      <c r="K2651" s="12">
        <f t="shared" si="288"/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9">
        <f t="shared" si="289"/>
        <v>9.920000000000001E-2</v>
      </c>
      <c r="R2651" s="11">
        <f t="shared" si="290"/>
        <v>41.333333333333336</v>
      </c>
      <c r="S2651" t="s">
        <v>8321</v>
      </c>
      <c r="T2651" t="s">
        <v>8357</v>
      </c>
      <c r="U2651">
        <f t="shared" si="291"/>
        <v>12</v>
      </c>
      <c r="V2651" t="str">
        <f t="shared" si="292"/>
        <v>Dec</v>
      </c>
      <c r="W2651">
        <f t="shared" si="293"/>
        <v>2015</v>
      </c>
    </row>
    <row r="2652" spans="1:23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4">
        <f t="shared" si="287"/>
        <v>42725.624340277776</v>
      </c>
      <c r="J2652">
        <v>1482332343</v>
      </c>
      <c r="K2652" s="12">
        <f t="shared" si="288"/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9">
        <f t="shared" si="289"/>
        <v>0.59666666666666668</v>
      </c>
      <c r="R2652" s="11">
        <f t="shared" si="290"/>
        <v>71.599999999999994</v>
      </c>
      <c r="S2652" t="s">
        <v>8321</v>
      </c>
      <c r="T2652" t="s">
        <v>8357</v>
      </c>
      <c r="U2652">
        <f t="shared" si="291"/>
        <v>11</v>
      </c>
      <c r="V2652" t="str">
        <f t="shared" si="292"/>
        <v>Nov</v>
      </c>
      <c r="W2652">
        <f t="shared" si="293"/>
        <v>2016</v>
      </c>
    </row>
    <row r="2653" spans="1:23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4">
        <f t="shared" si="287"/>
        <v>42355.805659722217</v>
      </c>
      <c r="J2653">
        <v>1450380009</v>
      </c>
      <c r="K2653" s="12">
        <f t="shared" si="288"/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9">
        <f t="shared" si="289"/>
        <v>1.8689285714285715</v>
      </c>
      <c r="R2653" s="11">
        <f t="shared" si="290"/>
        <v>307.8235294117647</v>
      </c>
      <c r="S2653" t="s">
        <v>8321</v>
      </c>
      <c r="T2653" t="s">
        <v>8357</v>
      </c>
      <c r="U2653">
        <f t="shared" si="291"/>
        <v>11</v>
      </c>
      <c r="V2653" t="str">
        <f t="shared" si="292"/>
        <v>Nov</v>
      </c>
      <c r="W2653">
        <f t="shared" si="293"/>
        <v>2015</v>
      </c>
    </row>
    <row r="2654" spans="1:23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4">
        <f t="shared" si="287"/>
        <v>41983.158854166672</v>
      </c>
      <c r="J2654">
        <v>1418183325</v>
      </c>
      <c r="K2654" s="12">
        <f t="shared" si="288"/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9">
        <f t="shared" si="289"/>
        <v>0.88500000000000001</v>
      </c>
      <c r="R2654" s="11">
        <f t="shared" si="290"/>
        <v>80.454545454545453</v>
      </c>
      <c r="S2654" t="s">
        <v>8321</v>
      </c>
      <c r="T2654" t="s">
        <v>8357</v>
      </c>
      <c r="U2654">
        <f t="shared" si="291"/>
        <v>11</v>
      </c>
      <c r="V2654" t="str">
        <f t="shared" si="292"/>
        <v>Nov</v>
      </c>
      <c r="W2654">
        <f t="shared" si="293"/>
        <v>2014</v>
      </c>
    </row>
    <row r="2655" spans="1:23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4">
        <f t="shared" si="287"/>
        <v>41803.166666666664</v>
      </c>
      <c r="J2655">
        <v>1402632000</v>
      </c>
      <c r="K2655" s="12">
        <f t="shared" si="288"/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9">
        <f t="shared" si="289"/>
        <v>11.52156862745098</v>
      </c>
      <c r="R2655" s="11">
        <f t="shared" si="290"/>
        <v>83.942857142857136</v>
      </c>
      <c r="S2655" t="s">
        <v>8321</v>
      </c>
      <c r="T2655" t="s">
        <v>8357</v>
      </c>
      <c r="U2655">
        <f t="shared" si="291"/>
        <v>5</v>
      </c>
      <c r="V2655" t="str">
        <f t="shared" si="292"/>
        <v>May</v>
      </c>
      <c r="W2655">
        <f t="shared" si="293"/>
        <v>2014</v>
      </c>
    </row>
    <row r="2656" spans="1:23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4">
        <f t="shared" si="287"/>
        <v>42115.559328703705</v>
      </c>
      <c r="J2656">
        <v>1429622726</v>
      </c>
      <c r="K2656" s="12">
        <f t="shared" si="288"/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9">
        <f t="shared" si="289"/>
        <v>5.1000000000000004E-2</v>
      </c>
      <c r="R2656" s="11">
        <f t="shared" si="290"/>
        <v>8.5</v>
      </c>
      <c r="S2656" t="s">
        <v>8321</v>
      </c>
      <c r="T2656" t="s">
        <v>8357</v>
      </c>
      <c r="U2656">
        <f t="shared" si="291"/>
        <v>2</v>
      </c>
      <c r="V2656" t="str">
        <f t="shared" si="292"/>
        <v>Feb</v>
      </c>
      <c r="W2656">
        <f t="shared" si="293"/>
        <v>2015</v>
      </c>
    </row>
    <row r="2657" spans="1:23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4">
        <f t="shared" si="287"/>
        <v>42409.833333333328</v>
      </c>
      <c r="J2657">
        <v>1455048000</v>
      </c>
      <c r="K2657" s="12">
        <f t="shared" si="288"/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9">
        <f t="shared" si="289"/>
        <v>21.033333333333335</v>
      </c>
      <c r="R2657" s="11">
        <f t="shared" si="290"/>
        <v>73.372093023255815</v>
      </c>
      <c r="S2657" t="s">
        <v>8321</v>
      </c>
      <c r="T2657" t="s">
        <v>8357</v>
      </c>
      <c r="U2657">
        <f t="shared" si="291"/>
        <v>1</v>
      </c>
      <c r="V2657" t="str">
        <f t="shared" si="292"/>
        <v>Jan</v>
      </c>
      <c r="W2657">
        <f t="shared" si="293"/>
        <v>2016</v>
      </c>
    </row>
    <row r="2658" spans="1:23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4">
        <f t="shared" si="287"/>
        <v>42806.791666666672</v>
      </c>
      <c r="J2658">
        <v>1489345200</v>
      </c>
      <c r="K2658" s="12">
        <f t="shared" si="288"/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9">
        <f t="shared" si="289"/>
        <v>11.436666666666667</v>
      </c>
      <c r="R2658" s="11">
        <f t="shared" si="290"/>
        <v>112.86184210526316</v>
      </c>
      <c r="S2658" t="s">
        <v>8321</v>
      </c>
      <c r="T2658" t="s">
        <v>8357</v>
      </c>
      <c r="U2658">
        <f t="shared" si="291"/>
        <v>2</v>
      </c>
      <c r="V2658" t="str">
        <f t="shared" si="292"/>
        <v>Feb</v>
      </c>
      <c r="W2658">
        <f t="shared" si="293"/>
        <v>2017</v>
      </c>
    </row>
    <row r="2659" spans="1:23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4">
        <f t="shared" si="287"/>
        <v>42585.0625</v>
      </c>
      <c r="J2659">
        <v>1470187800</v>
      </c>
      <c r="K2659" s="12">
        <f t="shared" si="288"/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9">
        <f t="shared" si="289"/>
        <v>18.737933333333334</v>
      </c>
      <c r="R2659" s="11">
        <f t="shared" si="290"/>
        <v>95.277627118644077</v>
      </c>
      <c r="S2659" t="s">
        <v>8321</v>
      </c>
      <c r="T2659" t="s">
        <v>8357</v>
      </c>
      <c r="U2659">
        <f t="shared" si="291"/>
        <v>6</v>
      </c>
      <c r="V2659" t="str">
        <f t="shared" si="292"/>
        <v>Jun</v>
      </c>
      <c r="W2659">
        <f t="shared" si="293"/>
        <v>2016</v>
      </c>
    </row>
    <row r="2660" spans="1:23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4">
        <f t="shared" si="287"/>
        <v>42581.884189814817</v>
      </c>
      <c r="J2660">
        <v>1469913194</v>
      </c>
      <c r="K2660" s="12">
        <f t="shared" si="288"/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9">
        <f t="shared" si="289"/>
        <v>9.285714285714286E-2</v>
      </c>
      <c r="R2660" s="11">
        <f t="shared" si="290"/>
        <v>22.75</v>
      </c>
      <c r="S2660" t="s">
        <v>8321</v>
      </c>
      <c r="T2660" t="s">
        <v>8357</v>
      </c>
      <c r="U2660">
        <f t="shared" si="291"/>
        <v>6</v>
      </c>
      <c r="V2660" t="str">
        <f t="shared" si="292"/>
        <v>Jun</v>
      </c>
      <c r="W2660">
        <f t="shared" si="293"/>
        <v>2016</v>
      </c>
    </row>
    <row r="2661" spans="1:23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4">
        <f t="shared" si="287"/>
        <v>42112.069560185191</v>
      </c>
      <c r="J2661">
        <v>1429321210</v>
      </c>
      <c r="K2661" s="12">
        <f t="shared" si="288"/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9">
        <f t="shared" si="289"/>
        <v>2.7204081632653061</v>
      </c>
      <c r="R2661" s="11">
        <f t="shared" si="290"/>
        <v>133.30000000000001</v>
      </c>
      <c r="S2661" t="s">
        <v>8321</v>
      </c>
      <c r="T2661" t="s">
        <v>8357</v>
      </c>
      <c r="U2661">
        <f t="shared" si="291"/>
        <v>3</v>
      </c>
      <c r="V2661" t="str">
        <f t="shared" si="292"/>
        <v>Mar</v>
      </c>
      <c r="W2661">
        <f t="shared" si="293"/>
        <v>2015</v>
      </c>
    </row>
    <row r="2662" spans="1:23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4">
        <f t="shared" si="287"/>
        <v>42332.754837962959</v>
      </c>
      <c r="J2662">
        <v>1448388418</v>
      </c>
      <c r="K2662" s="12">
        <f t="shared" si="288"/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9">
        <f t="shared" si="289"/>
        <v>9.5000000000000001E-2</v>
      </c>
      <c r="R2662" s="11">
        <f t="shared" si="290"/>
        <v>3.8</v>
      </c>
      <c r="S2662" t="s">
        <v>8321</v>
      </c>
      <c r="T2662" t="s">
        <v>8357</v>
      </c>
      <c r="U2662">
        <f t="shared" si="291"/>
        <v>9</v>
      </c>
      <c r="V2662" t="str">
        <f t="shared" si="292"/>
        <v>Sep</v>
      </c>
      <c r="W2662">
        <f t="shared" si="293"/>
        <v>2015</v>
      </c>
    </row>
    <row r="2663" spans="1:23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4">
        <f t="shared" si="287"/>
        <v>41572.958449074074</v>
      </c>
      <c r="J2663">
        <v>1382742010</v>
      </c>
      <c r="K2663" s="12">
        <f t="shared" si="288"/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9">
        <f t="shared" si="289"/>
        <v>102.89999999999999</v>
      </c>
      <c r="R2663" s="11">
        <f t="shared" si="290"/>
        <v>85.75</v>
      </c>
      <c r="S2663" t="s">
        <v>8321</v>
      </c>
      <c r="T2663" t="s">
        <v>8358</v>
      </c>
      <c r="U2663">
        <f t="shared" si="291"/>
        <v>9</v>
      </c>
      <c r="V2663" t="str">
        <f t="shared" si="292"/>
        <v>Sep</v>
      </c>
      <c r="W2663">
        <f t="shared" si="293"/>
        <v>2013</v>
      </c>
    </row>
    <row r="2664" spans="1:23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4">
        <f t="shared" si="287"/>
        <v>42237.746678240743</v>
      </c>
      <c r="J2664">
        <v>1440179713</v>
      </c>
      <c r="K2664" s="12">
        <f t="shared" si="288"/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9">
        <f t="shared" si="289"/>
        <v>106.80000000000001</v>
      </c>
      <c r="R2664" s="11">
        <f t="shared" si="290"/>
        <v>267</v>
      </c>
      <c r="S2664" t="s">
        <v>8321</v>
      </c>
      <c r="T2664" t="s">
        <v>8358</v>
      </c>
      <c r="U2664">
        <f t="shared" si="291"/>
        <v>7</v>
      </c>
      <c r="V2664" t="str">
        <f t="shared" si="292"/>
        <v>Jul</v>
      </c>
      <c r="W2664">
        <f t="shared" si="293"/>
        <v>2015</v>
      </c>
    </row>
    <row r="2665" spans="1:23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4">
        <f t="shared" si="287"/>
        <v>42251.625</v>
      </c>
      <c r="J2665">
        <v>1441378800</v>
      </c>
      <c r="K2665" s="12">
        <f t="shared" si="288"/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9">
        <f t="shared" si="289"/>
        <v>104.59625</v>
      </c>
      <c r="R2665" s="11">
        <f t="shared" si="290"/>
        <v>373.55803571428572</v>
      </c>
      <c r="S2665" t="s">
        <v>8321</v>
      </c>
      <c r="T2665" t="s">
        <v>8358</v>
      </c>
      <c r="U2665">
        <f t="shared" si="291"/>
        <v>8</v>
      </c>
      <c r="V2665" t="str">
        <f t="shared" si="292"/>
        <v>Aug</v>
      </c>
      <c r="W2665">
        <f t="shared" si="293"/>
        <v>2015</v>
      </c>
    </row>
    <row r="2666" spans="1:23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4">
        <f t="shared" si="287"/>
        <v>42347.290972222225</v>
      </c>
      <c r="J2666">
        <v>1449644340</v>
      </c>
      <c r="K2666" s="12">
        <f t="shared" si="288"/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9">
        <f t="shared" si="289"/>
        <v>103.42857142857143</v>
      </c>
      <c r="R2666" s="11">
        <f t="shared" si="290"/>
        <v>174.03846153846155</v>
      </c>
      <c r="S2666" t="s">
        <v>8321</v>
      </c>
      <c r="T2666" t="s">
        <v>8358</v>
      </c>
      <c r="U2666">
        <f t="shared" si="291"/>
        <v>11</v>
      </c>
      <c r="V2666" t="str">
        <f t="shared" si="292"/>
        <v>Nov</v>
      </c>
      <c r="W2666">
        <f t="shared" si="293"/>
        <v>2015</v>
      </c>
    </row>
    <row r="2667" spans="1:23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4">
        <f t="shared" si="287"/>
        <v>42128.895532407405</v>
      </c>
      <c r="J2667">
        <v>1430774974</v>
      </c>
      <c r="K2667" s="12">
        <f t="shared" si="288"/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9">
        <f t="shared" si="289"/>
        <v>123.14285714285715</v>
      </c>
      <c r="R2667" s="11">
        <f t="shared" si="290"/>
        <v>93.695652173913047</v>
      </c>
      <c r="S2667" t="s">
        <v>8321</v>
      </c>
      <c r="T2667" t="s">
        <v>8358</v>
      </c>
      <c r="U2667">
        <f t="shared" si="291"/>
        <v>3</v>
      </c>
      <c r="V2667" t="str">
        <f t="shared" si="292"/>
        <v>Mar</v>
      </c>
      <c r="W2667">
        <f t="shared" si="293"/>
        <v>2015</v>
      </c>
    </row>
    <row r="2668" spans="1:23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4">
        <f t="shared" si="287"/>
        <v>42272.875</v>
      </c>
      <c r="J2668">
        <v>1443214800</v>
      </c>
      <c r="K2668" s="12">
        <f t="shared" si="288"/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9">
        <f t="shared" si="289"/>
        <v>159.29509999999999</v>
      </c>
      <c r="R2668" s="11">
        <f t="shared" si="290"/>
        <v>77.327718446601949</v>
      </c>
      <c r="S2668" t="s">
        <v>8321</v>
      </c>
      <c r="T2668" t="s">
        <v>8358</v>
      </c>
      <c r="U2668">
        <f t="shared" si="291"/>
        <v>8</v>
      </c>
      <c r="V2668" t="str">
        <f t="shared" si="292"/>
        <v>Aug</v>
      </c>
      <c r="W2668">
        <f t="shared" si="293"/>
        <v>2015</v>
      </c>
    </row>
    <row r="2669" spans="1:23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4">
        <f t="shared" si="287"/>
        <v>42410.926111111112</v>
      </c>
      <c r="J2669">
        <v>1455142416</v>
      </c>
      <c r="K2669" s="12">
        <f t="shared" si="288"/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9">
        <f t="shared" si="289"/>
        <v>110.66666666666667</v>
      </c>
      <c r="R2669" s="11">
        <f t="shared" si="290"/>
        <v>92.222222222222229</v>
      </c>
      <c r="S2669" t="s">
        <v>8321</v>
      </c>
      <c r="T2669" t="s">
        <v>8358</v>
      </c>
      <c r="U2669">
        <f t="shared" si="291"/>
        <v>1</v>
      </c>
      <c r="V2669" t="str">
        <f t="shared" si="292"/>
        <v>Jan</v>
      </c>
      <c r="W2669">
        <f t="shared" si="293"/>
        <v>2016</v>
      </c>
    </row>
    <row r="2670" spans="1:23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4">
        <f t="shared" si="287"/>
        <v>42317.60555555555</v>
      </c>
      <c r="J2670">
        <v>1447079520</v>
      </c>
      <c r="K2670" s="12">
        <f t="shared" si="288"/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9">
        <f t="shared" si="289"/>
        <v>170.70000000000002</v>
      </c>
      <c r="R2670" s="11">
        <f t="shared" si="290"/>
        <v>60.964285714285715</v>
      </c>
      <c r="S2670" t="s">
        <v>8321</v>
      </c>
      <c r="T2670" t="s">
        <v>8358</v>
      </c>
      <c r="U2670">
        <f t="shared" si="291"/>
        <v>9</v>
      </c>
      <c r="V2670" t="str">
        <f t="shared" si="292"/>
        <v>Sep</v>
      </c>
      <c r="W2670">
        <f t="shared" si="293"/>
        <v>2015</v>
      </c>
    </row>
    <row r="2671" spans="1:23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4">
        <f t="shared" si="287"/>
        <v>42379.035833333335</v>
      </c>
      <c r="J2671">
        <v>1452387096</v>
      </c>
      <c r="K2671" s="12">
        <f t="shared" si="288"/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9">
        <f t="shared" si="289"/>
        <v>125.125</v>
      </c>
      <c r="R2671" s="11">
        <f t="shared" si="290"/>
        <v>91</v>
      </c>
      <c r="S2671" t="s">
        <v>8321</v>
      </c>
      <c r="T2671" t="s">
        <v>8358</v>
      </c>
      <c r="U2671">
        <f t="shared" si="291"/>
        <v>11</v>
      </c>
      <c r="V2671" t="str">
        <f t="shared" si="292"/>
        <v>Nov</v>
      </c>
      <c r="W2671">
        <f t="shared" si="293"/>
        <v>2015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4">
        <f t="shared" si="287"/>
        <v>41849.020601851851</v>
      </c>
      <c r="J2672">
        <v>1406593780</v>
      </c>
      <c r="K2672" s="12">
        <f t="shared" si="288"/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9">
        <f t="shared" si="289"/>
        <v>6.4158609339642041</v>
      </c>
      <c r="R2672" s="11">
        <f t="shared" si="290"/>
        <v>41.583333333333336</v>
      </c>
      <c r="S2672" t="s">
        <v>8321</v>
      </c>
      <c r="T2672" t="s">
        <v>8358</v>
      </c>
      <c r="U2672">
        <f t="shared" si="291"/>
        <v>7</v>
      </c>
      <c r="V2672" t="str">
        <f t="shared" si="292"/>
        <v>Jul</v>
      </c>
      <c r="W2672">
        <f t="shared" si="293"/>
        <v>2014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4">
        <f t="shared" si="287"/>
        <v>41992.818055555559</v>
      </c>
      <c r="J2673">
        <v>1419017880</v>
      </c>
      <c r="K2673" s="12">
        <f t="shared" si="288"/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9">
        <f t="shared" si="289"/>
        <v>11.343999999999999</v>
      </c>
      <c r="R2673" s="11">
        <f t="shared" si="290"/>
        <v>33.761904761904759</v>
      </c>
      <c r="S2673" t="s">
        <v>8321</v>
      </c>
      <c r="T2673" t="s">
        <v>8358</v>
      </c>
      <c r="U2673">
        <f t="shared" si="291"/>
        <v>11</v>
      </c>
      <c r="V2673" t="str">
        <f t="shared" si="292"/>
        <v>Nov</v>
      </c>
      <c r="W2673">
        <f t="shared" si="293"/>
        <v>2014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4">
        <f t="shared" si="287"/>
        <v>42366.25</v>
      </c>
      <c r="J2674">
        <v>1451282400</v>
      </c>
      <c r="K2674" s="12">
        <f t="shared" si="288"/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9">
        <f t="shared" si="289"/>
        <v>33.19</v>
      </c>
      <c r="R2674" s="11">
        <f t="shared" si="290"/>
        <v>70.61702127659575</v>
      </c>
      <c r="S2674" t="s">
        <v>8321</v>
      </c>
      <c r="T2674" t="s">
        <v>8358</v>
      </c>
      <c r="U2674">
        <f t="shared" si="291"/>
        <v>12</v>
      </c>
      <c r="V2674" t="str">
        <f t="shared" si="292"/>
        <v>Dec</v>
      </c>
      <c r="W2674">
        <f t="shared" si="293"/>
        <v>2015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4">
        <f t="shared" si="287"/>
        <v>41941.947916666664</v>
      </c>
      <c r="J2675">
        <v>1414622700</v>
      </c>
      <c r="K2675" s="12">
        <f t="shared" si="288"/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9">
        <f t="shared" si="289"/>
        <v>27.58</v>
      </c>
      <c r="R2675" s="11">
        <f t="shared" si="290"/>
        <v>167.15151515151516</v>
      </c>
      <c r="S2675" t="s">
        <v>8321</v>
      </c>
      <c r="T2675" t="s">
        <v>8358</v>
      </c>
      <c r="U2675">
        <f t="shared" si="291"/>
        <v>9</v>
      </c>
      <c r="V2675" t="str">
        <f t="shared" si="292"/>
        <v>Sep</v>
      </c>
      <c r="W2675">
        <f t="shared" si="293"/>
        <v>2014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4">
        <f t="shared" si="287"/>
        <v>42556.207638888889</v>
      </c>
      <c r="J2676">
        <v>1467694740</v>
      </c>
      <c r="K2676" s="12">
        <f t="shared" si="288"/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9">
        <f t="shared" si="289"/>
        <v>62.839999999999996</v>
      </c>
      <c r="R2676" s="11">
        <f t="shared" si="290"/>
        <v>128.61988304093566</v>
      </c>
      <c r="S2676" t="s">
        <v>8321</v>
      </c>
      <c r="T2676" t="s">
        <v>8358</v>
      </c>
      <c r="U2676">
        <f t="shared" si="291"/>
        <v>6</v>
      </c>
      <c r="V2676" t="str">
        <f t="shared" si="292"/>
        <v>Jun</v>
      </c>
      <c r="W2676">
        <f t="shared" si="293"/>
        <v>2016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4">
        <f t="shared" si="287"/>
        <v>41953.899178240739</v>
      </c>
      <c r="J2677">
        <v>1415655289</v>
      </c>
      <c r="K2677" s="12">
        <f t="shared" si="288"/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9">
        <f t="shared" si="289"/>
        <v>7.5880000000000001</v>
      </c>
      <c r="R2677" s="11">
        <f t="shared" si="290"/>
        <v>65.41379310344827</v>
      </c>
      <c r="S2677" t="s">
        <v>8321</v>
      </c>
      <c r="T2677" t="s">
        <v>8358</v>
      </c>
      <c r="U2677">
        <f t="shared" si="291"/>
        <v>10</v>
      </c>
      <c r="V2677" t="str">
        <f t="shared" si="292"/>
        <v>Oct</v>
      </c>
      <c r="W2677">
        <f t="shared" si="293"/>
        <v>2014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4">
        <f t="shared" si="287"/>
        <v>42512.624699074076</v>
      </c>
      <c r="J2678">
        <v>1463929174</v>
      </c>
      <c r="K2678" s="12">
        <f t="shared" si="288"/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9">
        <f t="shared" si="289"/>
        <v>50.38095238095238</v>
      </c>
      <c r="R2678" s="11">
        <f t="shared" si="290"/>
        <v>117.55555555555556</v>
      </c>
      <c r="S2678" t="s">
        <v>8321</v>
      </c>
      <c r="T2678" t="s">
        <v>8358</v>
      </c>
      <c r="U2678">
        <f t="shared" si="291"/>
        <v>4</v>
      </c>
      <c r="V2678" t="str">
        <f t="shared" si="292"/>
        <v>Apr</v>
      </c>
      <c r="W2678">
        <f t="shared" si="293"/>
        <v>2016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4">
        <f t="shared" si="287"/>
        <v>41823.029432870368</v>
      </c>
      <c r="J2679">
        <v>1404348143</v>
      </c>
      <c r="K2679" s="12">
        <f t="shared" si="288"/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9">
        <f t="shared" si="289"/>
        <v>17.512820512820511</v>
      </c>
      <c r="R2679" s="11">
        <f t="shared" si="290"/>
        <v>126.48148148148148</v>
      </c>
      <c r="S2679" t="s">
        <v>8321</v>
      </c>
      <c r="T2679" t="s">
        <v>8358</v>
      </c>
      <c r="U2679">
        <f t="shared" si="291"/>
        <v>6</v>
      </c>
      <c r="V2679" t="str">
        <f t="shared" si="292"/>
        <v>Jun</v>
      </c>
      <c r="W2679">
        <f t="shared" si="293"/>
        <v>2014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4">
        <f t="shared" si="287"/>
        <v>42271.798206018517</v>
      </c>
      <c r="J2680">
        <v>1443121765</v>
      </c>
      <c r="K2680" s="12">
        <f t="shared" si="288"/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9">
        <f t="shared" si="289"/>
        <v>1.375E-2</v>
      </c>
      <c r="R2680" s="11">
        <f t="shared" si="290"/>
        <v>550</v>
      </c>
      <c r="S2680" t="s">
        <v>8321</v>
      </c>
      <c r="T2680" t="s">
        <v>8358</v>
      </c>
      <c r="U2680">
        <f t="shared" si="291"/>
        <v>8</v>
      </c>
      <c r="V2680" t="str">
        <f t="shared" si="292"/>
        <v>Aug</v>
      </c>
      <c r="W2680">
        <f t="shared" si="293"/>
        <v>2015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4">
        <f t="shared" si="287"/>
        <v>42063.001087962963</v>
      </c>
      <c r="J2681">
        <v>1425081694</v>
      </c>
      <c r="K2681" s="12">
        <f t="shared" si="288"/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9">
        <f t="shared" si="289"/>
        <v>0.33</v>
      </c>
      <c r="R2681" s="11">
        <f t="shared" si="290"/>
        <v>44</v>
      </c>
      <c r="S2681" t="s">
        <v>8321</v>
      </c>
      <c r="T2681" t="s">
        <v>8358</v>
      </c>
      <c r="U2681">
        <f t="shared" si="291"/>
        <v>1</v>
      </c>
      <c r="V2681" t="str">
        <f t="shared" si="292"/>
        <v>Jan</v>
      </c>
      <c r="W2681">
        <f t="shared" si="293"/>
        <v>2015</v>
      </c>
    </row>
    <row r="2682" spans="1:23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4">
        <f t="shared" si="287"/>
        <v>42466.170034722221</v>
      </c>
      <c r="J2682">
        <v>1459915491</v>
      </c>
      <c r="K2682" s="12">
        <f t="shared" si="288"/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9">
        <f t="shared" si="289"/>
        <v>0.86250000000000004</v>
      </c>
      <c r="R2682" s="11">
        <f t="shared" si="290"/>
        <v>69</v>
      </c>
      <c r="S2682" t="s">
        <v>8321</v>
      </c>
      <c r="T2682" t="s">
        <v>8358</v>
      </c>
      <c r="U2682">
        <f t="shared" si="291"/>
        <v>3</v>
      </c>
      <c r="V2682" t="str">
        <f t="shared" si="292"/>
        <v>Mar</v>
      </c>
      <c r="W2682">
        <f t="shared" si="293"/>
        <v>2016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4">
        <f t="shared" si="287"/>
        <v>41830.895254629628</v>
      </c>
      <c r="J2683">
        <v>1405027750</v>
      </c>
      <c r="K2683" s="12">
        <f t="shared" si="288"/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9">
        <f t="shared" si="289"/>
        <v>0.6875</v>
      </c>
      <c r="R2683" s="11">
        <f t="shared" si="290"/>
        <v>27.5</v>
      </c>
      <c r="S2683" t="s">
        <v>8338</v>
      </c>
      <c r="T2683" t="s">
        <v>8339</v>
      </c>
      <c r="U2683">
        <f t="shared" si="291"/>
        <v>6</v>
      </c>
      <c r="V2683" t="str">
        <f t="shared" si="292"/>
        <v>Jun</v>
      </c>
      <c r="W2683">
        <f t="shared" si="293"/>
        <v>2014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4">
        <f t="shared" si="287"/>
        <v>41965.249305555553</v>
      </c>
      <c r="J2684">
        <v>1416635940</v>
      </c>
      <c r="K2684" s="12">
        <f t="shared" si="288"/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9">
        <f t="shared" si="289"/>
        <v>28.299999999999997</v>
      </c>
      <c r="R2684" s="11">
        <f t="shared" si="290"/>
        <v>84.9</v>
      </c>
      <c r="S2684" t="s">
        <v>8338</v>
      </c>
      <c r="T2684" t="s">
        <v>8339</v>
      </c>
      <c r="U2684">
        <f t="shared" si="291"/>
        <v>10</v>
      </c>
      <c r="V2684" t="str">
        <f t="shared" si="292"/>
        <v>Oct</v>
      </c>
      <c r="W2684">
        <f t="shared" si="293"/>
        <v>2014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4">
        <f t="shared" si="287"/>
        <v>42064.75509259259</v>
      </c>
      <c r="J2685">
        <v>1425233240</v>
      </c>
      <c r="K2685" s="12">
        <f t="shared" si="288"/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9">
        <f t="shared" si="289"/>
        <v>0.24</v>
      </c>
      <c r="R2685" s="11">
        <f t="shared" si="290"/>
        <v>12</v>
      </c>
      <c r="S2685" t="s">
        <v>8338</v>
      </c>
      <c r="T2685" t="s">
        <v>8339</v>
      </c>
      <c r="U2685">
        <f t="shared" si="291"/>
        <v>1</v>
      </c>
      <c r="V2685" t="str">
        <f t="shared" si="292"/>
        <v>Jan</v>
      </c>
      <c r="W2685">
        <f t="shared" si="293"/>
        <v>2015</v>
      </c>
    </row>
    <row r="2686" spans="1:23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4">
        <f t="shared" si="287"/>
        <v>41860.914641203701</v>
      </c>
      <c r="J2686">
        <v>1407621425</v>
      </c>
      <c r="K2686" s="12">
        <f t="shared" si="288"/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9">
        <f t="shared" si="289"/>
        <v>1.1428571428571428</v>
      </c>
      <c r="R2686" s="11">
        <f t="shared" si="290"/>
        <v>200</v>
      </c>
      <c r="S2686" t="s">
        <v>8338</v>
      </c>
      <c r="T2686" t="s">
        <v>8339</v>
      </c>
      <c r="U2686">
        <f t="shared" si="291"/>
        <v>6</v>
      </c>
      <c r="V2686" t="str">
        <f t="shared" si="292"/>
        <v>Jun</v>
      </c>
      <c r="W2686">
        <f t="shared" si="293"/>
        <v>2014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4">
        <f t="shared" si="287"/>
        <v>42121.654282407413</v>
      </c>
      <c r="J2687">
        <v>1430149330</v>
      </c>
      <c r="K2687" s="12">
        <f t="shared" si="288"/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9">
        <f t="shared" si="289"/>
        <v>0.02</v>
      </c>
      <c r="R2687" s="11">
        <f t="shared" si="290"/>
        <v>10</v>
      </c>
      <c r="S2687" t="s">
        <v>8338</v>
      </c>
      <c r="T2687" t="s">
        <v>8339</v>
      </c>
      <c r="U2687">
        <f t="shared" si="291"/>
        <v>2</v>
      </c>
      <c r="V2687" t="str">
        <f t="shared" si="292"/>
        <v>Feb</v>
      </c>
      <c r="W2687">
        <f t="shared" si="293"/>
        <v>2015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4">
        <f t="shared" si="287"/>
        <v>41912.974803240737</v>
      </c>
      <c r="J2688">
        <v>1412119423</v>
      </c>
      <c r="K2688" s="12">
        <f t="shared" si="288"/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9">
        <f t="shared" si="289"/>
        <v>0</v>
      </c>
      <c r="R2688" s="11" t="e">
        <f t="shared" si="290"/>
        <v>#DIV/0!</v>
      </c>
      <c r="S2688" t="s">
        <v>8338</v>
      </c>
      <c r="T2688" t="s">
        <v>8339</v>
      </c>
      <c r="U2688">
        <f t="shared" si="291"/>
        <v>9</v>
      </c>
      <c r="V2688" t="str">
        <f t="shared" si="292"/>
        <v>Sep</v>
      </c>
      <c r="W2688">
        <f t="shared" si="293"/>
        <v>2014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4">
        <f t="shared" si="287"/>
        <v>42184.64025462963</v>
      </c>
      <c r="J2689">
        <v>1435591318</v>
      </c>
      <c r="K2689" s="12">
        <f t="shared" si="288"/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9">
        <f t="shared" si="289"/>
        <v>0</v>
      </c>
      <c r="R2689" s="11" t="e">
        <f t="shared" si="290"/>
        <v>#DIV/0!</v>
      </c>
      <c r="S2689" t="s">
        <v>8338</v>
      </c>
      <c r="T2689" t="s">
        <v>8339</v>
      </c>
      <c r="U2689">
        <f t="shared" si="291"/>
        <v>5</v>
      </c>
      <c r="V2689" t="str">
        <f t="shared" si="292"/>
        <v>May</v>
      </c>
      <c r="W2689">
        <f t="shared" si="293"/>
        <v>2015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4">
        <f t="shared" si="287"/>
        <v>42059.125</v>
      </c>
      <c r="J2690">
        <v>1424746800</v>
      </c>
      <c r="K2690" s="12">
        <f t="shared" si="288"/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9">
        <f t="shared" si="289"/>
        <v>0.14799999999999999</v>
      </c>
      <c r="R2690" s="11">
        <f t="shared" si="290"/>
        <v>5.2857142857142856</v>
      </c>
      <c r="S2690" t="s">
        <v>8338</v>
      </c>
      <c r="T2690" t="s">
        <v>8339</v>
      </c>
      <c r="U2690">
        <f t="shared" si="291"/>
        <v>1</v>
      </c>
      <c r="V2690" t="str">
        <f t="shared" si="292"/>
        <v>Jan</v>
      </c>
      <c r="W2690">
        <f t="shared" si="293"/>
        <v>2015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4">
        <f t="shared" ref="I2691:I2754" si="294">(((J2691/60)/60)/24)+DATE(1970,1,1)</f>
        <v>42581.961689814809</v>
      </c>
      <c r="J2691">
        <v>1469919890</v>
      </c>
      <c r="K2691" s="12">
        <f t="shared" ref="K2691:K2754" si="295">(((L2691/60)/60)/24)+DATE(1970,1,1)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9">
        <f t="shared" ref="Q2691:Q2754" si="296">(E2691/D2691)*100</f>
        <v>2.8571428571428571E-3</v>
      </c>
      <c r="R2691" s="11">
        <f t="shared" ref="R2691:R2754" si="297">E2691/N2691</f>
        <v>1</v>
      </c>
      <c r="S2691" t="s">
        <v>8338</v>
      </c>
      <c r="T2691" t="s">
        <v>8339</v>
      </c>
      <c r="U2691">
        <f t="shared" ref="U2691:U2754" si="298">MONTH(K2691)</f>
        <v>6</v>
      </c>
      <c r="V2691" t="str">
        <f t="shared" ref="V2691:V2754" si="299">TEXT(U2691*29, "mmm")</f>
        <v>Jun</v>
      </c>
      <c r="W2691">
        <f t="shared" ref="W2691:W2754" si="300">YEAR(K2691)</f>
        <v>2016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4">
        <f t="shared" si="294"/>
        <v>42158.105046296296</v>
      </c>
      <c r="J2692">
        <v>1433298676</v>
      </c>
      <c r="K2692" s="12">
        <f t="shared" si="295"/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9">
        <f t="shared" si="296"/>
        <v>10.7325</v>
      </c>
      <c r="R2692" s="11">
        <f t="shared" si="297"/>
        <v>72.762711864406782</v>
      </c>
      <c r="S2692" t="s">
        <v>8338</v>
      </c>
      <c r="T2692" t="s">
        <v>8339</v>
      </c>
      <c r="U2692">
        <f t="shared" si="298"/>
        <v>4</v>
      </c>
      <c r="V2692" t="str">
        <f t="shared" si="299"/>
        <v>Apr</v>
      </c>
      <c r="W2692">
        <f t="shared" si="300"/>
        <v>2015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4">
        <f t="shared" si="294"/>
        <v>42134.724039351851</v>
      </c>
      <c r="J2693">
        <v>1431278557</v>
      </c>
      <c r="K2693" s="12">
        <f t="shared" si="295"/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9">
        <f t="shared" si="296"/>
        <v>5.3846153846153842E-2</v>
      </c>
      <c r="R2693" s="11">
        <f t="shared" si="297"/>
        <v>17.5</v>
      </c>
      <c r="S2693" t="s">
        <v>8338</v>
      </c>
      <c r="T2693" t="s">
        <v>8339</v>
      </c>
      <c r="U2693">
        <f t="shared" si="298"/>
        <v>3</v>
      </c>
      <c r="V2693" t="str">
        <f t="shared" si="299"/>
        <v>Mar</v>
      </c>
      <c r="W2693">
        <f t="shared" si="300"/>
        <v>2015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4">
        <f t="shared" si="294"/>
        <v>42088.292361111111</v>
      </c>
      <c r="J2694">
        <v>1427266860</v>
      </c>
      <c r="K2694" s="12">
        <f t="shared" si="295"/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9">
        <f t="shared" si="296"/>
        <v>0.7142857142857143</v>
      </c>
      <c r="R2694" s="11">
        <f t="shared" si="297"/>
        <v>25</v>
      </c>
      <c r="S2694" t="s">
        <v>8338</v>
      </c>
      <c r="T2694" t="s">
        <v>8339</v>
      </c>
      <c r="U2694">
        <f t="shared" si="298"/>
        <v>2</v>
      </c>
      <c r="V2694" t="str">
        <f t="shared" si="299"/>
        <v>Feb</v>
      </c>
      <c r="W2694">
        <f t="shared" si="300"/>
        <v>2015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4">
        <f t="shared" si="294"/>
        <v>41864.138495370367</v>
      </c>
      <c r="J2695">
        <v>1407899966</v>
      </c>
      <c r="K2695" s="12">
        <f t="shared" si="295"/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9">
        <f t="shared" si="296"/>
        <v>0.8</v>
      </c>
      <c r="R2695" s="11">
        <f t="shared" si="297"/>
        <v>13.333333333333334</v>
      </c>
      <c r="S2695" t="s">
        <v>8338</v>
      </c>
      <c r="T2695" t="s">
        <v>8339</v>
      </c>
      <c r="U2695">
        <f t="shared" si="298"/>
        <v>7</v>
      </c>
      <c r="V2695" t="str">
        <f t="shared" si="299"/>
        <v>Jul</v>
      </c>
      <c r="W2695">
        <f t="shared" si="300"/>
        <v>2014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4">
        <f t="shared" si="294"/>
        <v>41908.140497685185</v>
      </c>
      <c r="J2696">
        <v>1411701739</v>
      </c>
      <c r="K2696" s="12">
        <f t="shared" si="295"/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9">
        <f t="shared" si="296"/>
        <v>3.3333333333333335E-3</v>
      </c>
      <c r="R2696" s="11">
        <f t="shared" si="297"/>
        <v>1</v>
      </c>
      <c r="S2696" t="s">
        <v>8338</v>
      </c>
      <c r="T2696" t="s">
        <v>8339</v>
      </c>
      <c r="U2696">
        <f t="shared" si="298"/>
        <v>8</v>
      </c>
      <c r="V2696" t="str">
        <f t="shared" si="299"/>
        <v>Aug</v>
      </c>
      <c r="W2696">
        <f t="shared" si="300"/>
        <v>2014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4">
        <f t="shared" si="294"/>
        <v>42108.14025462963</v>
      </c>
      <c r="J2697">
        <v>1428981718</v>
      </c>
      <c r="K2697" s="12">
        <f t="shared" si="295"/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9">
        <f t="shared" si="296"/>
        <v>0.47333333333333333</v>
      </c>
      <c r="R2697" s="11">
        <f t="shared" si="297"/>
        <v>23.666666666666668</v>
      </c>
      <c r="S2697" t="s">
        <v>8338</v>
      </c>
      <c r="T2697" t="s">
        <v>8339</v>
      </c>
      <c r="U2697">
        <f t="shared" si="298"/>
        <v>2</v>
      </c>
      <c r="V2697" t="str">
        <f t="shared" si="299"/>
        <v>Feb</v>
      </c>
      <c r="W2697">
        <f t="shared" si="300"/>
        <v>2015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4">
        <f t="shared" si="294"/>
        <v>41998.844444444447</v>
      </c>
      <c r="J2698">
        <v>1419538560</v>
      </c>
      <c r="K2698" s="12">
        <f t="shared" si="295"/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9">
        <f t="shared" si="296"/>
        <v>5.65</v>
      </c>
      <c r="R2698" s="11">
        <f t="shared" si="297"/>
        <v>89.21052631578948</v>
      </c>
      <c r="S2698" t="s">
        <v>8338</v>
      </c>
      <c r="T2698" t="s">
        <v>8339</v>
      </c>
      <c r="U2698">
        <f t="shared" si="298"/>
        <v>11</v>
      </c>
      <c r="V2698" t="str">
        <f t="shared" si="299"/>
        <v>Nov</v>
      </c>
      <c r="W2698">
        <f t="shared" si="300"/>
        <v>2014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4">
        <f t="shared" si="294"/>
        <v>42218.916666666672</v>
      </c>
      <c r="J2699">
        <v>1438552800</v>
      </c>
      <c r="K2699" s="12">
        <f t="shared" si="295"/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9">
        <f t="shared" si="296"/>
        <v>26.35217391304348</v>
      </c>
      <c r="R2699" s="11">
        <f t="shared" si="297"/>
        <v>116.55769230769231</v>
      </c>
      <c r="S2699" t="s">
        <v>8338</v>
      </c>
      <c r="T2699" t="s">
        <v>8339</v>
      </c>
      <c r="U2699">
        <f t="shared" si="298"/>
        <v>7</v>
      </c>
      <c r="V2699" t="str">
        <f t="shared" si="299"/>
        <v>Jul</v>
      </c>
      <c r="W2699">
        <f t="shared" si="300"/>
        <v>2015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4">
        <f t="shared" si="294"/>
        <v>41817.898240740738</v>
      </c>
      <c r="J2700">
        <v>1403904808</v>
      </c>
      <c r="K2700" s="12">
        <f t="shared" si="295"/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9">
        <f t="shared" si="296"/>
        <v>0.325125</v>
      </c>
      <c r="R2700" s="11">
        <f t="shared" si="297"/>
        <v>13.005000000000001</v>
      </c>
      <c r="S2700" t="s">
        <v>8338</v>
      </c>
      <c r="T2700" t="s">
        <v>8339</v>
      </c>
      <c r="U2700">
        <f t="shared" si="298"/>
        <v>5</v>
      </c>
      <c r="V2700" t="str">
        <f t="shared" si="299"/>
        <v>May</v>
      </c>
      <c r="W2700">
        <f t="shared" si="300"/>
        <v>2014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4">
        <f t="shared" si="294"/>
        <v>41859.896562499998</v>
      </c>
      <c r="J2701">
        <v>1407533463</v>
      </c>
      <c r="K2701" s="12">
        <f t="shared" si="295"/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9">
        <f t="shared" si="296"/>
        <v>0</v>
      </c>
      <c r="R2701" s="11" t="e">
        <f t="shared" si="297"/>
        <v>#DIV/0!</v>
      </c>
      <c r="S2701" t="s">
        <v>8338</v>
      </c>
      <c r="T2701" t="s">
        <v>8339</v>
      </c>
      <c r="U2701">
        <f t="shared" si="298"/>
        <v>7</v>
      </c>
      <c r="V2701" t="str">
        <f t="shared" si="299"/>
        <v>Jul</v>
      </c>
      <c r="W2701">
        <f t="shared" si="300"/>
        <v>2014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4">
        <f t="shared" si="294"/>
        <v>41900.87467592593</v>
      </c>
      <c r="J2702">
        <v>1411073972</v>
      </c>
      <c r="K2702" s="12">
        <f t="shared" si="295"/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9">
        <f t="shared" si="296"/>
        <v>0.7000700070007001</v>
      </c>
      <c r="R2702" s="11">
        <f t="shared" si="297"/>
        <v>17.5</v>
      </c>
      <c r="S2702" t="s">
        <v>8338</v>
      </c>
      <c r="T2702" t="s">
        <v>8339</v>
      </c>
      <c r="U2702">
        <f t="shared" si="298"/>
        <v>8</v>
      </c>
      <c r="V2702" t="str">
        <f t="shared" si="299"/>
        <v>Aug</v>
      </c>
      <c r="W2702">
        <f t="shared" si="300"/>
        <v>2014</v>
      </c>
    </row>
    <row r="2703" spans="1:23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4">
        <f t="shared" si="294"/>
        <v>42832.733032407406</v>
      </c>
      <c r="J2703">
        <v>1491586534</v>
      </c>
      <c r="K2703" s="12">
        <f t="shared" si="295"/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9">
        <f t="shared" si="296"/>
        <v>46.176470588235297</v>
      </c>
      <c r="R2703" s="11">
        <f t="shared" si="297"/>
        <v>34.130434782608695</v>
      </c>
      <c r="S2703" t="s">
        <v>8319</v>
      </c>
      <c r="T2703" t="s">
        <v>8359</v>
      </c>
      <c r="U2703">
        <f t="shared" si="298"/>
        <v>3</v>
      </c>
      <c r="V2703" t="str">
        <f t="shared" si="299"/>
        <v>Mar</v>
      </c>
      <c r="W2703">
        <f t="shared" si="300"/>
        <v>2017</v>
      </c>
    </row>
    <row r="2704" spans="1:23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4">
        <f t="shared" si="294"/>
        <v>42830.760150462964</v>
      </c>
      <c r="J2704">
        <v>1491416077</v>
      </c>
      <c r="K2704" s="12">
        <f t="shared" si="295"/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9">
        <f t="shared" si="296"/>
        <v>34.410000000000004</v>
      </c>
      <c r="R2704" s="11">
        <f t="shared" si="297"/>
        <v>132.34615384615384</v>
      </c>
      <c r="S2704" t="s">
        <v>8319</v>
      </c>
      <c r="T2704" t="s">
        <v>8359</v>
      </c>
      <c r="U2704">
        <f t="shared" si="298"/>
        <v>3</v>
      </c>
      <c r="V2704" t="str">
        <f t="shared" si="299"/>
        <v>Mar</v>
      </c>
      <c r="W2704">
        <f t="shared" si="300"/>
        <v>2017</v>
      </c>
    </row>
    <row r="2705" spans="1:23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4">
        <f t="shared" si="294"/>
        <v>42816.648495370369</v>
      </c>
      <c r="J2705">
        <v>1490196830</v>
      </c>
      <c r="K2705" s="12">
        <f t="shared" si="295"/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9">
        <f t="shared" si="296"/>
        <v>103.75000000000001</v>
      </c>
      <c r="R2705" s="11">
        <f t="shared" si="297"/>
        <v>922.22222222222217</v>
      </c>
      <c r="S2705" t="s">
        <v>8319</v>
      </c>
      <c r="T2705" t="s">
        <v>8359</v>
      </c>
      <c r="U2705">
        <f t="shared" si="298"/>
        <v>1</v>
      </c>
      <c r="V2705" t="str">
        <f t="shared" si="299"/>
        <v>Jan</v>
      </c>
      <c r="W2705">
        <f t="shared" si="300"/>
        <v>2017</v>
      </c>
    </row>
    <row r="2706" spans="1:23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4">
        <f t="shared" si="294"/>
        <v>42830.820763888885</v>
      </c>
      <c r="J2706">
        <v>1491421314</v>
      </c>
      <c r="K2706" s="12">
        <f t="shared" si="295"/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9">
        <f t="shared" si="296"/>
        <v>6.0263157894736841</v>
      </c>
      <c r="R2706" s="11">
        <f t="shared" si="297"/>
        <v>163.57142857142858</v>
      </c>
      <c r="S2706" t="s">
        <v>8319</v>
      </c>
      <c r="T2706" t="s">
        <v>8359</v>
      </c>
      <c r="U2706">
        <f t="shared" si="298"/>
        <v>2</v>
      </c>
      <c r="V2706" t="str">
        <f t="shared" si="299"/>
        <v>Feb</v>
      </c>
      <c r="W2706">
        <f t="shared" si="300"/>
        <v>2017</v>
      </c>
    </row>
    <row r="2707" spans="1:23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4">
        <f t="shared" si="294"/>
        <v>42818.874513888892</v>
      </c>
      <c r="J2707">
        <v>1490389158</v>
      </c>
      <c r="K2707" s="12">
        <f t="shared" si="295"/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9">
        <f t="shared" si="296"/>
        <v>10.539393939393939</v>
      </c>
      <c r="R2707" s="11">
        <f t="shared" si="297"/>
        <v>217.375</v>
      </c>
      <c r="S2707" t="s">
        <v>8319</v>
      </c>
      <c r="T2707" t="s">
        <v>8359</v>
      </c>
      <c r="U2707">
        <f t="shared" si="298"/>
        <v>2</v>
      </c>
      <c r="V2707" t="str">
        <f t="shared" si="299"/>
        <v>Feb</v>
      </c>
      <c r="W2707">
        <f t="shared" si="300"/>
        <v>2017</v>
      </c>
    </row>
    <row r="2708" spans="1:23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4">
        <f t="shared" si="294"/>
        <v>41928.290972222225</v>
      </c>
      <c r="J2708">
        <v>1413442740</v>
      </c>
      <c r="K2708" s="12">
        <f t="shared" si="295"/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9">
        <f t="shared" si="296"/>
        <v>112.29714285714284</v>
      </c>
      <c r="R2708" s="11">
        <f t="shared" si="297"/>
        <v>149.44486692015209</v>
      </c>
      <c r="S2708" t="s">
        <v>8319</v>
      </c>
      <c r="T2708" t="s">
        <v>8359</v>
      </c>
      <c r="U2708">
        <f t="shared" si="298"/>
        <v>9</v>
      </c>
      <c r="V2708" t="str">
        <f t="shared" si="299"/>
        <v>Sep</v>
      </c>
      <c r="W2708">
        <f t="shared" si="300"/>
        <v>2014</v>
      </c>
    </row>
    <row r="2709" spans="1:23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4">
        <f t="shared" si="294"/>
        <v>41421.290972222225</v>
      </c>
      <c r="J2709">
        <v>1369637940</v>
      </c>
      <c r="K2709" s="12">
        <f t="shared" si="295"/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9">
        <f t="shared" si="296"/>
        <v>350.84462500000001</v>
      </c>
      <c r="R2709" s="11">
        <f t="shared" si="297"/>
        <v>71.237487309644663</v>
      </c>
      <c r="S2709" t="s">
        <v>8319</v>
      </c>
      <c r="T2709" t="s">
        <v>8359</v>
      </c>
      <c r="U2709">
        <f t="shared" si="298"/>
        <v>4</v>
      </c>
      <c r="V2709" t="str">
        <f t="shared" si="299"/>
        <v>Apr</v>
      </c>
      <c r="W2709">
        <f t="shared" si="300"/>
        <v>2013</v>
      </c>
    </row>
    <row r="2710" spans="1:23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4">
        <f t="shared" si="294"/>
        <v>42572.698217592595</v>
      </c>
      <c r="J2710">
        <v>1469119526</v>
      </c>
      <c r="K2710" s="12">
        <f t="shared" si="295"/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9">
        <f t="shared" si="296"/>
        <v>233.21535</v>
      </c>
      <c r="R2710" s="11">
        <f t="shared" si="297"/>
        <v>44.464318398474738</v>
      </c>
      <c r="S2710" t="s">
        <v>8319</v>
      </c>
      <c r="T2710" t="s">
        <v>8359</v>
      </c>
      <c r="U2710">
        <f t="shared" si="298"/>
        <v>5</v>
      </c>
      <c r="V2710" t="str">
        <f t="shared" si="299"/>
        <v>May</v>
      </c>
      <c r="W2710">
        <f t="shared" si="300"/>
        <v>2016</v>
      </c>
    </row>
    <row r="2711" spans="1:23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4">
        <f t="shared" si="294"/>
        <v>42647.165972222225</v>
      </c>
      <c r="J2711">
        <v>1475553540</v>
      </c>
      <c r="K2711" s="12">
        <f t="shared" si="295"/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9">
        <f t="shared" si="296"/>
        <v>101.60599999999999</v>
      </c>
      <c r="R2711" s="11">
        <f t="shared" si="297"/>
        <v>164.94480519480518</v>
      </c>
      <c r="S2711" t="s">
        <v>8319</v>
      </c>
      <c r="T2711" t="s">
        <v>8359</v>
      </c>
      <c r="U2711">
        <f t="shared" si="298"/>
        <v>8</v>
      </c>
      <c r="V2711" t="str">
        <f t="shared" si="299"/>
        <v>Aug</v>
      </c>
      <c r="W2711">
        <f t="shared" si="300"/>
        <v>2016</v>
      </c>
    </row>
    <row r="2712" spans="1:23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4">
        <f t="shared" si="294"/>
        <v>41860.083333333336</v>
      </c>
      <c r="J2712">
        <v>1407549600</v>
      </c>
      <c r="K2712" s="12">
        <f t="shared" si="295"/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9">
        <f t="shared" si="296"/>
        <v>153.90035000000003</v>
      </c>
      <c r="R2712" s="11">
        <f t="shared" si="297"/>
        <v>84.871516544117654</v>
      </c>
      <c r="S2712" t="s">
        <v>8319</v>
      </c>
      <c r="T2712" t="s">
        <v>8359</v>
      </c>
      <c r="U2712">
        <f t="shared" si="298"/>
        <v>7</v>
      </c>
      <c r="V2712" t="str">
        <f t="shared" si="299"/>
        <v>Jul</v>
      </c>
      <c r="W2712">
        <f t="shared" si="300"/>
        <v>2014</v>
      </c>
    </row>
    <row r="2713" spans="1:23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4">
        <f t="shared" si="294"/>
        <v>41810.917361111111</v>
      </c>
      <c r="J2713">
        <v>1403301660</v>
      </c>
      <c r="K2713" s="12">
        <f t="shared" si="295"/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9">
        <f t="shared" si="296"/>
        <v>100.7161125319693</v>
      </c>
      <c r="R2713" s="11">
        <f t="shared" si="297"/>
        <v>53.945205479452056</v>
      </c>
      <c r="S2713" t="s">
        <v>8319</v>
      </c>
      <c r="T2713" t="s">
        <v>8359</v>
      </c>
      <c r="U2713">
        <f t="shared" si="298"/>
        <v>5</v>
      </c>
      <c r="V2713" t="str">
        <f t="shared" si="299"/>
        <v>May</v>
      </c>
      <c r="W2713">
        <f t="shared" si="300"/>
        <v>2014</v>
      </c>
    </row>
    <row r="2714" spans="1:23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4">
        <f t="shared" si="294"/>
        <v>41468.75</v>
      </c>
      <c r="J2714">
        <v>1373738400</v>
      </c>
      <c r="K2714" s="12">
        <f t="shared" si="295"/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9">
        <f t="shared" si="296"/>
        <v>131.38181818181818</v>
      </c>
      <c r="R2714" s="11">
        <f t="shared" si="297"/>
        <v>50.531468531468533</v>
      </c>
      <c r="S2714" t="s">
        <v>8319</v>
      </c>
      <c r="T2714" t="s">
        <v>8359</v>
      </c>
      <c r="U2714">
        <f t="shared" si="298"/>
        <v>6</v>
      </c>
      <c r="V2714" t="str">
        <f t="shared" si="299"/>
        <v>Jun</v>
      </c>
      <c r="W2714">
        <f t="shared" si="300"/>
        <v>2013</v>
      </c>
    </row>
    <row r="2715" spans="1:23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4">
        <f t="shared" si="294"/>
        <v>42362.653749999998</v>
      </c>
      <c r="J2715">
        <v>1450971684</v>
      </c>
      <c r="K2715" s="12">
        <f t="shared" si="295"/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9">
        <f t="shared" si="296"/>
        <v>102.24133333333334</v>
      </c>
      <c r="R2715" s="11">
        <f t="shared" si="297"/>
        <v>108.00140845070422</v>
      </c>
      <c r="S2715" t="s">
        <v>8319</v>
      </c>
      <c r="T2715" t="s">
        <v>8359</v>
      </c>
      <c r="U2715">
        <f t="shared" si="298"/>
        <v>11</v>
      </c>
      <c r="V2715" t="str">
        <f t="shared" si="299"/>
        <v>Nov</v>
      </c>
      <c r="W2715">
        <f t="shared" si="300"/>
        <v>2015</v>
      </c>
    </row>
    <row r="2716" spans="1:23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4">
        <f t="shared" si="294"/>
        <v>42657.958333333328</v>
      </c>
      <c r="J2716">
        <v>1476486000</v>
      </c>
      <c r="K2716" s="12">
        <f t="shared" si="295"/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9">
        <f t="shared" si="296"/>
        <v>116.35599999999999</v>
      </c>
      <c r="R2716" s="11">
        <f t="shared" si="297"/>
        <v>95.373770491803285</v>
      </c>
      <c r="S2716" t="s">
        <v>8319</v>
      </c>
      <c r="T2716" t="s">
        <v>8359</v>
      </c>
      <c r="U2716">
        <f t="shared" si="298"/>
        <v>9</v>
      </c>
      <c r="V2716" t="str">
        <f t="shared" si="299"/>
        <v>Sep</v>
      </c>
      <c r="W2716">
        <f t="shared" si="300"/>
        <v>2016</v>
      </c>
    </row>
    <row r="2717" spans="1:23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4">
        <f t="shared" si="294"/>
        <v>42421.398472222223</v>
      </c>
      <c r="J2717">
        <v>1456047228</v>
      </c>
      <c r="K2717" s="12">
        <f t="shared" si="295"/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9">
        <f t="shared" si="296"/>
        <v>264.62241666666665</v>
      </c>
      <c r="R2717" s="11">
        <f t="shared" si="297"/>
        <v>57.631016333938291</v>
      </c>
      <c r="S2717" t="s">
        <v>8319</v>
      </c>
      <c r="T2717" t="s">
        <v>8359</v>
      </c>
      <c r="U2717">
        <f t="shared" si="298"/>
        <v>1</v>
      </c>
      <c r="V2717" t="str">
        <f t="shared" si="299"/>
        <v>Jan</v>
      </c>
      <c r="W2717">
        <f t="shared" si="300"/>
        <v>2016</v>
      </c>
    </row>
    <row r="2718" spans="1:23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4">
        <f t="shared" si="294"/>
        <v>42285.333252314813</v>
      </c>
      <c r="J2718">
        <v>1444291193</v>
      </c>
      <c r="K2718" s="12">
        <f t="shared" si="295"/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9">
        <f t="shared" si="296"/>
        <v>119.98010000000001</v>
      </c>
      <c r="R2718" s="11">
        <f t="shared" si="297"/>
        <v>64.160481283422456</v>
      </c>
      <c r="S2718" t="s">
        <v>8319</v>
      </c>
      <c r="T2718" t="s">
        <v>8359</v>
      </c>
      <c r="U2718">
        <f t="shared" si="298"/>
        <v>9</v>
      </c>
      <c r="V2718" t="str">
        <f t="shared" si="299"/>
        <v>Sep</v>
      </c>
      <c r="W2718">
        <f t="shared" si="300"/>
        <v>2015</v>
      </c>
    </row>
    <row r="2719" spans="1:23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4">
        <f t="shared" si="294"/>
        <v>41979.956585648149</v>
      </c>
      <c r="J2719">
        <v>1417906649</v>
      </c>
      <c r="K2719" s="12">
        <f t="shared" si="295"/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9">
        <f t="shared" si="296"/>
        <v>120.10400000000001</v>
      </c>
      <c r="R2719" s="11">
        <f t="shared" si="297"/>
        <v>92.387692307692305</v>
      </c>
      <c r="S2719" t="s">
        <v>8319</v>
      </c>
      <c r="T2719" t="s">
        <v>8359</v>
      </c>
      <c r="U2719">
        <f t="shared" si="298"/>
        <v>10</v>
      </c>
      <c r="V2719" t="str">
        <f t="shared" si="299"/>
        <v>Oct</v>
      </c>
      <c r="W2719">
        <f t="shared" si="300"/>
        <v>2014</v>
      </c>
    </row>
    <row r="2720" spans="1:23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4">
        <f t="shared" si="294"/>
        <v>42493.958333333328</v>
      </c>
      <c r="J2720">
        <v>1462316400</v>
      </c>
      <c r="K2720" s="12">
        <f t="shared" si="295"/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9">
        <f t="shared" si="296"/>
        <v>103.58333333333334</v>
      </c>
      <c r="R2720" s="11">
        <f t="shared" si="297"/>
        <v>125.97972972972973</v>
      </c>
      <c r="S2720" t="s">
        <v>8319</v>
      </c>
      <c r="T2720" t="s">
        <v>8359</v>
      </c>
      <c r="U2720">
        <f t="shared" si="298"/>
        <v>4</v>
      </c>
      <c r="V2720" t="str">
        <f t="shared" si="299"/>
        <v>Apr</v>
      </c>
      <c r="W2720">
        <f t="shared" si="300"/>
        <v>2016</v>
      </c>
    </row>
    <row r="2721" spans="1:23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4">
        <f t="shared" si="294"/>
        <v>42477.989513888882</v>
      </c>
      <c r="J2721">
        <v>1460936694</v>
      </c>
      <c r="K2721" s="12">
        <f t="shared" si="295"/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9">
        <f t="shared" si="296"/>
        <v>108.83333333333334</v>
      </c>
      <c r="R2721" s="11">
        <f t="shared" si="297"/>
        <v>94.637681159420296</v>
      </c>
      <c r="S2721" t="s">
        <v>8319</v>
      </c>
      <c r="T2721" t="s">
        <v>8359</v>
      </c>
      <c r="U2721">
        <f t="shared" si="298"/>
        <v>2</v>
      </c>
      <c r="V2721" t="str">
        <f t="shared" si="299"/>
        <v>Feb</v>
      </c>
      <c r="W2721">
        <f t="shared" si="300"/>
        <v>2016</v>
      </c>
    </row>
    <row r="2722" spans="1:23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4">
        <f t="shared" si="294"/>
        <v>42685.507557870369</v>
      </c>
      <c r="J2722">
        <v>1478866253</v>
      </c>
      <c r="K2722" s="12">
        <f t="shared" si="295"/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9">
        <f t="shared" si="296"/>
        <v>118.12400000000001</v>
      </c>
      <c r="R2722" s="11">
        <f t="shared" si="297"/>
        <v>170.69942196531792</v>
      </c>
      <c r="S2722" t="s">
        <v>8319</v>
      </c>
      <c r="T2722" t="s">
        <v>8359</v>
      </c>
      <c r="U2722">
        <f t="shared" si="298"/>
        <v>10</v>
      </c>
      <c r="V2722" t="str">
        <f t="shared" si="299"/>
        <v>Oct</v>
      </c>
      <c r="W2722">
        <f t="shared" si="300"/>
        <v>2016</v>
      </c>
    </row>
    <row r="2723" spans="1:23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4">
        <f t="shared" si="294"/>
        <v>41523.791666666664</v>
      </c>
      <c r="J2723">
        <v>1378494000</v>
      </c>
      <c r="K2723" s="12">
        <f t="shared" si="295"/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9">
        <f t="shared" si="296"/>
        <v>1462</v>
      </c>
      <c r="R2723" s="11">
        <f t="shared" si="297"/>
        <v>40.762081784386616</v>
      </c>
      <c r="S2723" t="s">
        <v>8321</v>
      </c>
      <c r="T2723" t="s">
        <v>8351</v>
      </c>
      <c r="U2723">
        <f t="shared" si="298"/>
        <v>8</v>
      </c>
      <c r="V2723" t="str">
        <f t="shared" si="299"/>
        <v>Aug</v>
      </c>
      <c r="W2723">
        <f t="shared" si="300"/>
        <v>2013</v>
      </c>
    </row>
    <row r="2724" spans="1:23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4">
        <f t="shared" si="294"/>
        <v>42764.857094907406</v>
      </c>
      <c r="J2724">
        <v>1485722053</v>
      </c>
      <c r="K2724" s="12">
        <f t="shared" si="295"/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9">
        <f t="shared" si="296"/>
        <v>252.54</v>
      </c>
      <c r="R2724" s="11">
        <f t="shared" si="297"/>
        <v>68.254054054054052</v>
      </c>
      <c r="S2724" t="s">
        <v>8321</v>
      </c>
      <c r="T2724" t="s">
        <v>8351</v>
      </c>
      <c r="U2724">
        <f t="shared" si="298"/>
        <v>11</v>
      </c>
      <c r="V2724" t="str">
        <f t="shared" si="299"/>
        <v>Nov</v>
      </c>
      <c r="W2724">
        <f t="shared" si="300"/>
        <v>2016</v>
      </c>
    </row>
    <row r="2725" spans="1:23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4">
        <f t="shared" si="294"/>
        <v>42004.880648148144</v>
      </c>
      <c r="J2725">
        <v>1420060088</v>
      </c>
      <c r="K2725" s="12">
        <f t="shared" si="295"/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9">
        <f t="shared" si="296"/>
        <v>140.05000000000001</v>
      </c>
      <c r="R2725" s="11">
        <f t="shared" si="297"/>
        <v>95.48863636363636</v>
      </c>
      <c r="S2725" t="s">
        <v>8321</v>
      </c>
      <c r="T2725" t="s">
        <v>8351</v>
      </c>
      <c r="U2725">
        <f t="shared" si="298"/>
        <v>11</v>
      </c>
      <c r="V2725" t="str">
        <f t="shared" si="299"/>
        <v>Nov</v>
      </c>
      <c r="W2725">
        <f t="shared" si="300"/>
        <v>2014</v>
      </c>
    </row>
    <row r="2726" spans="1:23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4">
        <f t="shared" si="294"/>
        <v>42231.32707175926</v>
      </c>
      <c r="J2726">
        <v>1439625059</v>
      </c>
      <c r="K2726" s="12">
        <f t="shared" si="295"/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9">
        <f t="shared" si="296"/>
        <v>296.87520259319291</v>
      </c>
      <c r="R2726" s="11">
        <f t="shared" si="297"/>
        <v>7.1902649656526005</v>
      </c>
      <c r="S2726" t="s">
        <v>8321</v>
      </c>
      <c r="T2726" t="s">
        <v>8351</v>
      </c>
      <c r="U2726">
        <f t="shared" si="298"/>
        <v>7</v>
      </c>
      <c r="V2726" t="str">
        <f t="shared" si="299"/>
        <v>Jul</v>
      </c>
      <c r="W2726">
        <f t="shared" si="300"/>
        <v>2015</v>
      </c>
    </row>
    <row r="2727" spans="1:23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4">
        <f t="shared" si="294"/>
        <v>42795.744618055556</v>
      </c>
      <c r="J2727">
        <v>1488390735</v>
      </c>
      <c r="K2727" s="12">
        <f t="shared" si="295"/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9">
        <f t="shared" si="296"/>
        <v>144.54249999999999</v>
      </c>
      <c r="R2727" s="11">
        <f t="shared" si="297"/>
        <v>511.65486725663715</v>
      </c>
      <c r="S2727" t="s">
        <v>8321</v>
      </c>
      <c r="T2727" t="s">
        <v>8351</v>
      </c>
      <c r="U2727">
        <f t="shared" si="298"/>
        <v>1</v>
      </c>
      <c r="V2727" t="str">
        <f t="shared" si="299"/>
        <v>Jan</v>
      </c>
      <c r="W2727">
        <f t="shared" si="300"/>
        <v>2017</v>
      </c>
    </row>
    <row r="2728" spans="1:23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4">
        <f t="shared" si="294"/>
        <v>42482.579988425925</v>
      </c>
      <c r="J2728">
        <v>1461333311</v>
      </c>
      <c r="K2728" s="12">
        <f t="shared" si="295"/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9">
        <f t="shared" si="296"/>
        <v>105.745</v>
      </c>
      <c r="R2728" s="11">
        <f t="shared" si="297"/>
        <v>261.74504950495049</v>
      </c>
      <c r="S2728" t="s">
        <v>8321</v>
      </c>
      <c r="T2728" t="s">
        <v>8351</v>
      </c>
      <c r="U2728">
        <f t="shared" si="298"/>
        <v>3</v>
      </c>
      <c r="V2728" t="str">
        <f t="shared" si="299"/>
        <v>Mar</v>
      </c>
      <c r="W2728">
        <f t="shared" si="300"/>
        <v>2016</v>
      </c>
    </row>
    <row r="2729" spans="1:23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4">
        <f t="shared" si="294"/>
        <v>42223.676655092597</v>
      </c>
      <c r="J2729">
        <v>1438964063</v>
      </c>
      <c r="K2729" s="12">
        <f t="shared" si="295"/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9">
        <f t="shared" si="296"/>
        <v>493.21000000000004</v>
      </c>
      <c r="R2729" s="11">
        <f t="shared" si="297"/>
        <v>69.760961810466767</v>
      </c>
      <c r="S2729" t="s">
        <v>8321</v>
      </c>
      <c r="T2729" t="s">
        <v>8351</v>
      </c>
      <c r="U2729">
        <f t="shared" si="298"/>
        <v>7</v>
      </c>
      <c r="V2729" t="str">
        <f t="shared" si="299"/>
        <v>Jul</v>
      </c>
      <c r="W2729">
        <f t="shared" si="300"/>
        <v>2015</v>
      </c>
    </row>
    <row r="2730" spans="1:23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4">
        <f t="shared" si="294"/>
        <v>42368.59993055556</v>
      </c>
      <c r="J2730">
        <v>1451485434</v>
      </c>
      <c r="K2730" s="12">
        <f t="shared" si="295"/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9">
        <f t="shared" si="296"/>
        <v>201.82666666666668</v>
      </c>
      <c r="R2730" s="11">
        <f t="shared" si="297"/>
        <v>77.229591836734699</v>
      </c>
      <c r="S2730" t="s">
        <v>8321</v>
      </c>
      <c r="T2730" t="s">
        <v>8351</v>
      </c>
      <c r="U2730">
        <f t="shared" si="298"/>
        <v>11</v>
      </c>
      <c r="V2730" t="str">
        <f t="shared" si="299"/>
        <v>Nov</v>
      </c>
      <c r="W2730">
        <f t="shared" si="300"/>
        <v>2015</v>
      </c>
    </row>
    <row r="2731" spans="1:23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4">
        <f t="shared" si="294"/>
        <v>42125.240706018521</v>
      </c>
      <c r="J2731">
        <v>1430459197</v>
      </c>
      <c r="K2731" s="12">
        <f t="shared" si="295"/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9">
        <f t="shared" si="296"/>
        <v>104.44</v>
      </c>
      <c r="R2731" s="11">
        <f t="shared" si="297"/>
        <v>340.56521739130437</v>
      </c>
      <c r="S2731" t="s">
        <v>8321</v>
      </c>
      <c r="T2731" t="s">
        <v>8351</v>
      </c>
      <c r="U2731">
        <f t="shared" si="298"/>
        <v>4</v>
      </c>
      <c r="V2731" t="str">
        <f t="shared" si="299"/>
        <v>Apr</v>
      </c>
      <c r="W2731">
        <f t="shared" si="300"/>
        <v>2015</v>
      </c>
    </row>
    <row r="2732" spans="1:23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4">
        <f t="shared" si="294"/>
        <v>41386.541377314818</v>
      </c>
      <c r="J2732">
        <v>1366635575</v>
      </c>
      <c r="K2732" s="12">
        <f t="shared" si="295"/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9">
        <f t="shared" si="296"/>
        <v>170.29262962962963</v>
      </c>
      <c r="R2732" s="11">
        <f t="shared" si="297"/>
        <v>67.417903225806455</v>
      </c>
      <c r="S2732" t="s">
        <v>8321</v>
      </c>
      <c r="T2732" t="s">
        <v>8351</v>
      </c>
      <c r="U2732">
        <f t="shared" si="298"/>
        <v>3</v>
      </c>
      <c r="V2732" t="str">
        <f t="shared" si="299"/>
        <v>Mar</v>
      </c>
      <c r="W2732">
        <f t="shared" si="300"/>
        <v>2013</v>
      </c>
    </row>
    <row r="2733" spans="1:23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4">
        <f t="shared" si="294"/>
        <v>41930.166666666664</v>
      </c>
      <c r="J2733">
        <v>1413604800</v>
      </c>
      <c r="K2733" s="12">
        <f t="shared" si="295"/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9">
        <f t="shared" si="296"/>
        <v>104.30333333333333</v>
      </c>
      <c r="R2733" s="11">
        <f t="shared" si="297"/>
        <v>845.70270270270271</v>
      </c>
      <c r="S2733" t="s">
        <v>8321</v>
      </c>
      <c r="T2733" t="s">
        <v>8351</v>
      </c>
      <c r="U2733">
        <f t="shared" si="298"/>
        <v>8</v>
      </c>
      <c r="V2733" t="str">
        <f t="shared" si="299"/>
        <v>Aug</v>
      </c>
      <c r="W2733">
        <f t="shared" si="300"/>
        <v>2014</v>
      </c>
    </row>
    <row r="2734" spans="1:23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4">
        <f t="shared" si="294"/>
        <v>41422</v>
      </c>
      <c r="J2734">
        <v>1369699200</v>
      </c>
      <c r="K2734" s="12">
        <f t="shared" si="295"/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9">
        <f t="shared" si="296"/>
        <v>118.25000000000001</v>
      </c>
      <c r="R2734" s="11">
        <f t="shared" si="297"/>
        <v>97.191780821917803</v>
      </c>
      <c r="S2734" t="s">
        <v>8321</v>
      </c>
      <c r="T2734" t="s">
        <v>8351</v>
      </c>
      <c r="U2734">
        <f t="shared" si="298"/>
        <v>4</v>
      </c>
      <c r="V2734" t="str">
        <f t="shared" si="299"/>
        <v>Apr</v>
      </c>
      <c r="W2734">
        <f t="shared" si="300"/>
        <v>2013</v>
      </c>
    </row>
    <row r="2735" spans="1:23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4">
        <f t="shared" si="294"/>
        <v>42104.231180555551</v>
      </c>
      <c r="J2735">
        <v>1428643974</v>
      </c>
      <c r="K2735" s="12">
        <f t="shared" si="295"/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9">
        <f t="shared" si="296"/>
        <v>107.538</v>
      </c>
      <c r="R2735" s="11">
        <f t="shared" si="297"/>
        <v>451.84033613445376</v>
      </c>
      <c r="S2735" t="s">
        <v>8321</v>
      </c>
      <c r="T2735" t="s">
        <v>8351</v>
      </c>
      <c r="U2735">
        <f t="shared" si="298"/>
        <v>2</v>
      </c>
      <c r="V2735" t="str">
        <f t="shared" si="299"/>
        <v>Feb</v>
      </c>
      <c r="W2735">
        <f t="shared" si="300"/>
        <v>2015</v>
      </c>
    </row>
    <row r="2736" spans="1:23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4">
        <f t="shared" si="294"/>
        <v>42656.915972222225</v>
      </c>
      <c r="J2736">
        <v>1476395940</v>
      </c>
      <c r="K2736" s="12">
        <f t="shared" si="295"/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9">
        <f t="shared" si="296"/>
        <v>2260300</v>
      </c>
      <c r="R2736" s="11">
        <f t="shared" si="297"/>
        <v>138.66871165644173</v>
      </c>
      <c r="S2736" t="s">
        <v>8321</v>
      </c>
      <c r="T2736" t="s">
        <v>8351</v>
      </c>
      <c r="U2736">
        <f t="shared" si="298"/>
        <v>9</v>
      </c>
      <c r="V2736" t="str">
        <f t="shared" si="299"/>
        <v>Sep</v>
      </c>
      <c r="W2736">
        <f t="shared" si="300"/>
        <v>2016</v>
      </c>
    </row>
    <row r="2737" spans="1:23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4">
        <f t="shared" si="294"/>
        <v>41346.833333333336</v>
      </c>
      <c r="J2737">
        <v>1363204800</v>
      </c>
      <c r="K2737" s="12">
        <f t="shared" si="295"/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9">
        <f t="shared" si="296"/>
        <v>978.13466666666682</v>
      </c>
      <c r="R2737" s="11">
        <f t="shared" si="297"/>
        <v>21.640147492625371</v>
      </c>
      <c r="S2737" t="s">
        <v>8321</v>
      </c>
      <c r="T2737" t="s">
        <v>8351</v>
      </c>
      <c r="U2737">
        <f t="shared" si="298"/>
        <v>2</v>
      </c>
      <c r="V2737" t="str">
        <f t="shared" si="299"/>
        <v>Feb</v>
      </c>
      <c r="W2737">
        <f t="shared" si="300"/>
        <v>2013</v>
      </c>
    </row>
    <row r="2738" spans="1:23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4">
        <f t="shared" si="294"/>
        <v>41752.666354166664</v>
      </c>
      <c r="J2738">
        <v>1398268773</v>
      </c>
      <c r="K2738" s="12">
        <f t="shared" si="295"/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9">
        <f t="shared" si="296"/>
        <v>122.9</v>
      </c>
      <c r="R2738" s="11">
        <f t="shared" si="297"/>
        <v>169.51724137931035</v>
      </c>
      <c r="S2738" t="s">
        <v>8321</v>
      </c>
      <c r="T2738" t="s">
        <v>8351</v>
      </c>
      <c r="U2738">
        <f t="shared" si="298"/>
        <v>3</v>
      </c>
      <c r="V2738" t="str">
        <f t="shared" si="299"/>
        <v>Mar</v>
      </c>
      <c r="W2738">
        <f t="shared" si="300"/>
        <v>2014</v>
      </c>
    </row>
    <row r="2739" spans="1:23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4">
        <f t="shared" si="294"/>
        <v>41654.791666666664</v>
      </c>
      <c r="J2739">
        <v>1389812400</v>
      </c>
      <c r="K2739" s="12">
        <f t="shared" si="295"/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9">
        <f t="shared" si="296"/>
        <v>246.0608</v>
      </c>
      <c r="R2739" s="11">
        <f t="shared" si="297"/>
        <v>161.88210526315791</v>
      </c>
      <c r="S2739" t="s">
        <v>8321</v>
      </c>
      <c r="T2739" t="s">
        <v>8351</v>
      </c>
      <c r="U2739">
        <f t="shared" si="298"/>
        <v>12</v>
      </c>
      <c r="V2739" t="str">
        <f t="shared" si="299"/>
        <v>Dec</v>
      </c>
      <c r="W2739">
        <f t="shared" si="300"/>
        <v>2013</v>
      </c>
    </row>
    <row r="2740" spans="1:23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4">
        <f t="shared" si="294"/>
        <v>42680.143564814818</v>
      </c>
      <c r="J2740">
        <v>1478402804</v>
      </c>
      <c r="K2740" s="12">
        <f t="shared" si="295"/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9">
        <f t="shared" si="296"/>
        <v>147.94</v>
      </c>
      <c r="R2740" s="11">
        <f t="shared" si="297"/>
        <v>493.13333333333333</v>
      </c>
      <c r="S2740" t="s">
        <v>8321</v>
      </c>
      <c r="T2740" t="s">
        <v>8351</v>
      </c>
      <c r="U2740">
        <f t="shared" si="298"/>
        <v>9</v>
      </c>
      <c r="V2740" t="str">
        <f t="shared" si="299"/>
        <v>Sep</v>
      </c>
      <c r="W2740">
        <f t="shared" si="300"/>
        <v>2016</v>
      </c>
    </row>
    <row r="2741" spans="1:23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4">
        <f t="shared" si="294"/>
        <v>41764.887928240743</v>
      </c>
      <c r="J2741">
        <v>1399324717</v>
      </c>
      <c r="K2741" s="12">
        <f t="shared" si="295"/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9">
        <f t="shared" si="296"/>
        <v>384.09090909090907</v>
      </c>
      <c r="R2741" s="11">
        <f t="shared" si="297"/>
        <v>22.120418848167539</v>
      </c>
      <c r="S2741" t="s">
        <v>8321</v>
      </c>
      <c r="T2741" t="s">
        <v>8351</v>
      </c>
      <c r="U2741">
        <f t="shared" si="298"/>
        <v>3</v>
      </c>
      <c r="V2741" t="str">
        <f t="shared" si="299"/>
        <v>Mar</v>
      </c>
      <c r="W2741">
        <f t="shared" si="300"/>
        <v>2014</v>
      </c>
    </row>
    <row r="2742" spans="1:23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4">
        <f t="shared" si="294"/>
        <v>42074.99018518519</v>
      </c>
      <c r="J2742">
        <v>1426117552</v>
      </c>
      <c r="K2742" s="12">
        <f t="shared" si="295"/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9">
        <f t="shared" si="296"/>
        <v>103.33333333333334</v>
      </c>
      <c r="R2742" s="11">
        <f t="shared" si="297"/>
        <v>18.235294117647058</v>
      </c>
      <c r="S2742" t="s">
        <v>8321</v>
      </c>
      <c r="T2742" t="s">
        <v>8351</v>
      </c>
      <c r="U2742">
        <f t="shared" si="298"/>
        <v>2</v>
      </c>
      <c r="V2742" t="str">
        <f t="shared" si="299"/>
        <v>Feb</v>
      </c>
      <c r="W2742">
        <f t="shared" si="300"/>
        <v>2015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4">
        <f t="shared" si="294"/>
        <v>41932.088194444441</v>
      </c>
      <c r="J2743">
        <v>1413770820</v>
      </c>
      <c r="K2743" s="12">
        <f t="shared" si="295"/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9">
        <f t="shared" si="296"/>
        <v>0.43750000000000006</v>
      </c>
      <c r="R2743" s="11">
        <f t="shared" si="297"/>
        <v>8.75</v>
      </c>
      <c r="S2743" t="s">
        <v>8324</v>
      </c>
      <c r="T2743" t="s">
        <v>8360</v>
      </c>
      <c r="U2743">
        <f t="shared" si="298"/>
        <v>9</v>
      </c>
      <c r="V2743" t="str">
        <f t="shared" si="299"/>
        <v>Sep</v>
      </c>
      <c r="W2743">
        <f t="shared" si="300"/>
        <v>2014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4">
        <f t="shared" si="294"/>
        <v>41044.719756944447</v>
      </c>
      <c r="J2744">
        <v>1337102187</v>
      </c>
      <c r="K2744" s="12">
        <f t="shared" si="295"/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9">
        <f t="shared" si="296"/>
        <v>29.24</v>
      </c>
      <c r="R2744" s="11">
        <f t="shared" si="297"/>
        <v>40.611111111111114</v>
      </c>
      <c r="S2744" t="s">
        <v>8324</v>
      </c>
      <c r="T2744" t="s">
        <v>8360</v>
      </c>
      <c r="U2744">
        <f t="shared" si="298"/>
        <v>5</v>
      </c>
      <c r="V2744" t="str">
        <f t="shared" si="299"/>
        <v>May</v>
      </c>
      <c r="W2744">
        <f t="shared" si="300"/>
        <v>2012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4">
        <f t="shared" si="294"/>
        <v>42662.328784722224</v>
      </c>
      <c r="J2745">
        <v>1476863607</v>
      </c>
      <c r="K2745" s="12">
        <f t="shared" si="295"/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9">
        <f t="shared" si="296"/>
        <v>0</v>
      </c>
      <c r="R2745" s="11" t="e">
        <f t="shared" si="297"/>
        <v>#DIV/0!</v>
      </c>
      <c r="S2745" t="s">
        <v>8324</v>
      </c>
      <c r="T2745" t="s">
        <v>8360</v>
      </c>
      <c r="U2745">
        <f t="shared" si="298"/>
        <v>9</v>
      </c>
      <c r="V2745" t="str">
        <f t="shared" si="299"/>
        <v>Sep</v>
      </c>
      <c r="W2745">
        <f t="shared" si="300"/>
        <v>2016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4">
        <f t="shared" si="294"/>
        <v>40968.062476851854</v>
      </c>
      <c r="J2746">
        <v>1330478998</v>
      </c>
      <c r="K2746" s="12">
        <f t="shared" si="295"/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9">
        <f t="shared" si="296"/>
        <v>5.21875</v>
      </c>
      <c r="R2746" s="11">
        <f t="shared" si="297"/>
        <v>37.954545454545453</v>
      </c>
      <c r="S2746" t="s">
        <v>8324</v>
      </c>
      <c r="T2746" t="s">
        <v>8360</v>
      </c>
      <c r="U2746">
        <f t="shared" si="298"/>
        <v>1</v>
      </c>
      <c r="V2746" t="str">
        <f t="shared" si="299"/>
        <v>Jan</v>
      </c>
      <c r="W2746">
        <f t="shared" si="300"/>
        <v>2012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4">
        <f t="shared" si="294"/>
        <v>41104.988055555557</v>
      </c>
      <c r="J2747">
        <v>1342309368</v>
      </c>
      <c r="K2747" s="12">
        <f t="shared" si="295"/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9">
        <f t="shared" si="296"/>
        <v>21.887499999999999</v>
      </c>
      <c r="R2747" s="11">
        <f t="shared" si="297"/>
        <v>35.734693877551024</v>
      </c>
      <c r="S2747" t="s">
        <v>8324</v>
      </c>
      <c r="T2747" t="s">
        <v>8360</v>
      </c>
      <c r="U2747">
        <f t="shared" si="298"/>
        <v>5</v>
      </c>
      <c r="V2747" t="str">
        <f t="shared" si="299"/>
        <v>May</v>
      </c>
      <c r="W2747">
        <f t="shared" si="300"/>
        <v>2012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4">
        <f t="shared" si="294"/>
        <v>41880.781377314815</v>
      </c>
      <c r="J2748">
        <v>1409337911</v>
      </c>
      <c r="K2748" s="12">
        <f t="shared" si="295"/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9">
        <f t="shared" si="296"/>
        <v>26.700000000000003</v>
      </c>
      <c r="R2748" s="11">
        <f t="shared" si="297"/>
        <v>42.157894736842103</v>
      </c>
      <c r="S2748" t="s">
        <v>8324</v>
      </c>
      <c r="T2748" t="s">
        <v>8360</v>
      </c>
      <c r="U2748">
        <f t="shared" si="298"/>
        <v>7</v>
      </c>
      <c r="V2748" t="str">
        <f t="shared" si="299"/>
        <v>Jul</v>
      </c>
      <c r="W2748">
        <f t="shared" si="300"/>
        <v>2014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4">
        <f t="shared" si="294"/>
        <v>41076.131944444445</v>
      </c>
      <c r="J2749">
        <v>1339816200</v>
      </c>
      <c r="K2749" s="12">
        <f t="shared" si="295"/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9">
        <f t="shared" si="296"/>
        <v>28.000000000000004</v>
      </c>
      <c r="R2749" s="11">
        <f t="shared" si="297"/>
        <v>35</v>
      </c>
      <c r="S2749" t="s">
        <v>8324</v>
      </c>
      <c r="T2749" t="s">
        <v>8360</v>
      </c>
      <c r="U2749">
        <f t="shared" si="298"/>
        <v>5</v>
      </c>
      <c r="V2749" t="str">
        <f t="shared" si="299"/>
        <v>May</v>
      </c>
      <c r="W2749">
        <f t="shared" si="300"/>
        <v>2012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4">
        <f t="shared" si="294"/>
        <v>42615.7106712963</v>
      </c>
      <c r="J2750">
        <v>1472835802</v>
      </c>
      <c r="K2750" s="12">
        <f t="shared" si="295"/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9">
        <f t="shared" si="296"/>
        <v>1.06</v>
      </c>
      <c r="R2750" s="11">
        <f t="shared" si="297"/>
        <v>13.25</v>
      </c>
      <c r="S2750" t="s">
        <v>8324</v>
      </c>
      <c r="T2750" t="s">
        <v>8360</v>
      </c>
      <c r="U2750">
        <f t="shared" si="298"/>
        <v>8</v>
      </c>
      <c r="V2750" t="str">
        <f t="shared" si="299"/>
        <v>Aug</v>
      </c>
      <c r="W2750">
        <f t="shared" si="300"/>
        <v>2016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4">
        <f t="shared" si="294"/>
        <v>42098.757372685184</v>
      </c>
      <c r="J2751">
        <v>1428171037</v>
      </c>
      <c r="K2751" s="12">
        <f t="shared" si="295"/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9">
        <f t="shared" si="296"/>
        <v>1.0999999999999999</v>
      </c>
      <c r="R2751" s="11">
        <f t="shared" si="297"/>
        <v>55</v>
      </c>
      <c r="S2751" t="s">
        <v>8324</v>
      </c>
      <c r="T2751" t="s">
        <v>8360</v>
      </c>
      <c r="U2751">
        <f t="shared" si="298"/>
        <v>3</v>
      </c>
      <c r="V2751" t="str">
        <f t="shared" si="299"/>
        <v>Mar</v>
      </c>
      <c r="W2751">
        <f t="shared" si="300"/>
        <v>2015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4">
        <f t="shared" si="294"/>
        <v>41090.833333333336</v>
      </c>
      <c r="J2752">
        <v>1341086400</v>
      </c>
      <c r="K2752" s="12">
        <f t="shared" si="295"/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9">
        <f t="shared" si="296"/>
        <v>0</v>
      </c>
      <c r="R2752" s="11" t="e">
        <f t="shared" si="297"/>
        <v>#DIV/0!</v>
      </c>
      <c r="S2752" t="s">
        <v>8324</v>
      </c>
      <c r="T2752" t="s">
        <v>8360</v>
      </c>
      <c r="U2752">
        <f t="shared" si="298"/>
        <v>6</v>
      </c>
      <c r="V2752" t="str">
        <f t="shared" si="299"/>
        <v>Jun</v>
      </c>
      <c r="W2752">
        <f t="shared" si="300"/>
        <v>2012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4">
        <f t="shared" si="294"/>
        <v>41807.887060185189</v>
      </c>
      <c r="J2753">
        <v>1403039842</v>
      </c>
      <c r="K2753" s="12">
        <f t="shared" si="295"/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9">
        <f t="shared" si="296"/>
        <v>0</v>
      </c>
      <c r="R2753" s="11" t="e">
        <f t="shared" si="297"/>
        <v>#DIV/0!</v>
      </c>
      <c r="S2753" t="s">
        <v>8324</v>
      </c>
      <c r="T2753" t="s">
        <v>8360</v>
      </c>
      <c r="U2753">
        <f t="shared" si="298"/>
        <v>4</v>
      </c>
      <c r="V2753" t="str">
        <f t="shared" si="299"/>
        <v>Apr</v>
      </c>
      <c r="W2753">
        <f t="shared" si="300"/>
        <v>2014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4">
        <f t="shared" si="294"/>
        <v>40895.765092592592</v>
      </c>
      <c r="J2754">
        <v>1324232504</v>
      </c>
      <c r="K2754" s="12">
        <f t="shared" si="295"/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9">
        <f t="shared" si="296"/>
        <v>11.458333333333332</v>
      </c>
      <c r="R2754" s="11">
        <f t="shared" si="297"/>
        <v>39.285714285714285</v>
      </c>
      <c r="S2754" t="s">
        <v>8324</v>
      </c>
      <c r="T2754" t="s">
        <v>8360</v>
      </c>
      <c r="U2754">
        <f t="shared" si="298"/>
        <v>11</v>
      </c>
      <c r="V2754" t="str">
        <f t="shared" si="299"/>
        <v>Nov</v>
      </c>
      <c r="W2754">
        <f t="shared" si="300"/>
        <v>2011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4">
        <f t="shared" ref="I2755:I2818" si="301">(((J2755/60)/60)/24)+DATE(1970,1,1)</f>
        <v>41147.900729166664</v>
      </c>
      <c r="J2755">
        <v>1346017023</v>
      </c>
      <c r="K2755" s="12">
        <f t="shared" ref="K2755:K2818" si="302">(((L2755/60)/60)/24)+DATE(1970,1,1)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9">
        <f t="shared" ref="Q2755:Q2818" si="303">(E2755/D2755)*100</f>
        <v>19</v>
      </c>
      <c r="R2755" s="11">
        <f t="shared" ref="R2755:R2818" si="304">E2755/N2755</f>
        <v>47.5</v>
      </c>
      <c r="S2755" t="s">
        <v>8324</v>
      </c>
      <c r="T2755" t="s">
        <v>8360</v>
      </c>
      <c r="U2755">
        <f t="shared" ref="U2755:U2818" si="305">MONTH(K2755)</f>
        <v>7</v>
      </c>
      <c r="V2755" t="str">
        <f t="shared" ref="V2755:V2818" si="306">TEXT(U2755*29, "mmm")</f>
        <v>Jul</v>
      </c>
      <c r="W2755">
        <f t="shared" ref="W2755:W2818" si="307">YEAR(K2755)</f>
        <v>2012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4">
        <f t="shared" si="301"/>
        <v>41893.636006944449</v>
      </c>
      <c r="J2756">
        <v>1410448551</v>
      </c>
      <c r="K2756" s="12">
        <f t="shared" si="302"/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9">
        <f t="shared" si="303"/>
        <v>0</v>
      </c>
      <c r="R2756" s="11" t="e">
        <f t="shared" si="304"/>
        <v>#DIV/0!</v>
      </c>
      <c r="S2756" t="s">
        <v>8324</v>
      </c>
      <c r="T2756" t="s">
        <v>8360</v>
      </c>
      <c r="U2756">
        <f t="shared" si="305"/>
        <v>8</v>
      </c>
      <c r="V2756" t="str">
        <f t="shared" si="306"/>
        <v>Aug</v>
      </c>
      <c r="W2756">
        <f t="shared" si="307"/>
        <v>2014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4">
        <f t="shared" si="301"/>
        <v>42102.790821759263</v>
      </c>
      <c r="J2757">
        <v>1428519527</v>
      </c>
      <c r="K2757" s="12">
        <f t="shared" si="302"/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9">
        <f t="shared" si="303"/>
        <v>52</v>
      </c>
      <c r="R2757" s="11">
        <f t="shared" si="304"/>
        <v>17.333333333333332</v>
      </c>
      <c r="S2757" t="s">
        <v>8324</v>
      </c>
      <c r="T2757" t="s">
        <v>8360</v>
      </c>
      <c r="U2757">
        <f t="shared" si="305"/>
        <v>3</v>
      </c>
      <c r="V2757" t="str">
        <f t="shared" si="306"/>
        <v>Mar</v>
      </c>
      <c r="W2757">
        <f t="shared" si="307"/>
        <v>2015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4">
        <f t="shared" si="301"/>
        <v>41650.90047453704</v>
      </c>
      <c r="J2758">
        <v>1389476201</v>
      </c>
      <c r="K2758" s="12">
        <f t="shared" si="302"/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9">
        <f t="shared" si="303"/>
        <v>10.48</v>
      </c>
      <c r="R2758" s="11">
        <f t="shared" si="304"/>
        <v>31.757575757575758</v>
      </c>
      <c r="S2758" t="s">
        <v>8324</v>
      </c>
      <c r="T2758" t="s">
        <v>8360</v>
      </c>
      <c r="U2758">
        <f t="shared" si="305"/>
        <v>12</v>
      </c>
      <c r="V2758" t="str">
        <f t="shared" si="306"/>
        <v>Dec</v>
      </c>
      <c r="W2758">
        <f t="shared" si="307"/>
        <v>2013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4">
        <f t="shared" si="301"/>
        <v>42588.65662037037</v>
      </c>
      <c r="J2759">
        <v>1470498332</v>
      </c>
      <c r="K2759" s="12">
        <f t="shared" si="302"/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9">
        <f t="shared" si="303"/>
        <v>0.66666666666666674</v>
      </c>
      <c r="R2759" s="11">
        <f t="shared" si="304"/>
        <v>5</v>
      </c>
      <c r="S2759" t="s">
        <v>8324</v>
      </c>
      <c r="T2759" t="s">
        <v>8360</v>
      </c>
      <c r="U2759">
        <f t="shared" si="305"/>
        <v>7</v>
      </c>
      <c r="V2759" t="str">
        <f t="shared" si="306"/>
        <v>Jul</v>
      </c>
      <c r="W2759">
        <f t="shared" si="307"/>
        <v>2016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4">
        <f t="shared" si="301"/>
        <v>42653.441932870366</v>
      </c>
      <c r="J2760">
        <v>1476095783</v>
      </c>
      <c r="K2760" s="12">
        <f t="shared" si="302"/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9">
        <f t="shared" si="303"/>
        <v>11.700000000000001</v>
      </c>
      <c r="R2760" s="11">
        <f t="shared" si="304"/>
        <v>39</v>
      </c>
      <c r="S2760" t="s">
        <v>8324</v>
      </c>
      <c r="T2760" t="s">
        <v>8360</v>
      </c>
      <c r="U2760">
        <f t="shared" si="305"/>
        <v>9</v>
      </c>
      <c r="V2760" t="str">
        <f t="shared" si="306"/>
        <v>Sep</v>
      </c>
      <c r="W2760">
        <f t="shared" si="307"/>
        <v>2016</v>
      </c>
    </row>
    <row r="2761" spans="1:23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4">
        <f t="shared" si="301"/>
        <v>42567.36650462963</v>
      </c>
      <c r="J2761">
        <v>1468658866</v>
      </c>
      <c r="K2761" s="12">
        <f t="shared" si="302"/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9">
        <f t="shared" si="303"/>
        <v>10.5</v>
      </c>
      <c r="R2761" s="11">
        <f t="shared" si="304"/>
        <v>52.5</v>
      </c>
      <c r="S2761" t="s">
        <v>8324</v>
      </c>
      <c r="T2761" t="s">
        <v>8360</v>
      </c>
      <c r="U2761">
        <f t="shared" si="305"/>
        <v>6</v>
      </c>
      <c r="V2761" t="str">
        <f t="shared" si="306"/>
        <v>Jun</v>
      </c>
      <c r="W2761">
        <f t="shared" si="307"/>
        <v>2016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4">
        <f t="shared" si="301"/>
        <v>41445.461319444446</v>
      </c>
      <c r="J2762">
        <v>1371726258</v>
      </c>
      <c r="K2762" s="12">
        <f t="shared" si="302"/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9">
        <f t="shared" si="303"/>
        <v>0</v>
      </c>
      <c r="R2762" s="11" t="e">
        <f t="shared" si="304"/>
        <v>#DIV/0!</v>
      </c>
      <c r="S2762" t="s">
        <v>8324</v>
      </c>
      <c r="T2762" t="s">
        <v>8360</v>
      </c>
      <c r="U2762">
        <f t="shared" si="305"/>
        <v>5</v>
      </c>
      <c r="V2762" t="str">
        <f t="shared" si="306"/>
        <v>May</v>
      </c>
      <c r="W2762">
        <f t="shared" si="307"/>
        <v>2013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4">
        <f t="shared" si="301"/>
        <v>41277.063576388886</v>
      </c>
      <c r="J2763">
        <v>1357176693</v>
      </c>
      <c r="K2763" s="12">
        <f t="shared" si="302"/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9">
        <f t="shared" si="303"/>
        <v>0.72</v>
      </c>
      <c r="R2763" s="11">
        <f t="shared" si="304"/>
        <v>9</v>
      </c>
      <c r="S2763" t="s">
        <v>8324</v>
      </c>
      <c r="T2763" t="s">
        <v>8360</v>
      </c>
      <c r="U2763">
        <f t="shared" si="305"/>
        <v>12</v>
      </c>
      <c r="V2763" t="str">
        <f t="shared" si="306"/>
        <v>Dec</v>
      </c>
      <c r="W2763">
        <f t="shared" si="307"/>
        <v>2012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4">
        <f t="shared" si="301"/>
        <v>40986.995312500003</v>
      </c>
      <c r="J2764">
        <v>1332114795</v>
      </c>
      <c r="K2764" s="12">
        <f t="shared" si="302"/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9">
        <f t="shared" si="303"/>
        <v>0.76923076923076927</v>
      </c>
      <c r="R2764" s="11">
        <f t="shared" si="304"/>
        <v>25</v>
      </c>
      <c r="S2764" t="s">
        <v>8324</v>
      </c>
      <c r="T2764" t="s">
        <v>8360</v>
      </c>
      <c r="U2764">
        <f t="shared" si="305"/>
        <v>1</v>
      </c>
      <c r="V2764" t="str">
        <f t="shared" si="306"/>
        <v>Jan</v>
      </c>
      <c r="W2764">
        <f t="shared" si="307"/>
        <v>2012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4">
        <f t="shared" si="301"/>
        <v>41418.579675925925</v>
      </c>
      <c r="J2765">
        <v>1369403684</v>
      </c>
      <c r="K2765" s="12">
        <f t="shared" si="302"/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9">
        <f t="shared" si="303"/>
        <v>0.22842639593908631</v>
      </c>
      <c r="R2765" s="11">
        <f t="shared" si="304"/>
        <v>30</v>
      </c>
      <c r="S2765" t="s">
        <v>8324</v>
      </c>
      <c r="T2765" t="s">
        <v>8360</v>
      </c>
      <c r="U2765">
        <f t="shared" si="305"/>
        <v>4</v>
      </c>
      <c r="V2765" t="str">
        <f t="shared" si="306"/>
        <v>Apr</v>
      </c>
      <c r="W2765">
        <f t="shared" si="307"/>
        <v>2013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4">
        <f t="shared" si="301"/>
        <v>41059.791666666664</v>
      </c>
      <c r="J2766">
        <v>1338404400</v>
      </c>
      <c r="K2766" s="12">
        <f t="shared" si="302"/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9">
        <f t="shared" si="303"/>
        <v>1.125</v>
      </c>
      <c r="R2766" s="11">
        <f t="shared" si="304"/>
        <v>11.25</v>
      </c>
      <c r="S2766" t="s">
        <v>8324</v>
      </c>
      <c r="T2766" t="s">
        <v>8360</v>
      </c>
      <c r="U2766">
        <f t="shared" si="305"/>
        <v>5</v>
      </c>
      <c r="V2766" t="str">
        <f t="shared" si="306"/>
        <v>May</v>
      </c>
      <c r="W2766">
        <f t="shared" si="307"/>
        <v>2012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4">
        <f t="shared" si="301"/>
        <v>41210.579027777778</v>
      </c>
      <c r="J2767">
        <v>1351432428</v>
      </c>
      <c r="K2767" s="12">
        <f t="shared" si="302"/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9">
        <f t="shared" si="303"/>
        <v>0</v>
      </c>
      <c r="R2767" s="11" t="e">
        <f t="shared" si="304"/>
        <v>#DIV/0!</v>
      </c>
      <c r="S2767" t="s">
        <v>8324</v>
      </c>
      <c r="T2767" t="s">
        <v>8360</v>
      </c>
      <c r="U2767">
        <f t="shared" si="305"/>
        <v>10</v>
      </c>
      <c r="V2767" t="str">
        <f t="shared" si="306"/>
        <v>Oct</v>
      </c>
      <c r="W2767">
        <f t="shared" si="307"/>
        <v>2012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4">
        <f t="shared" si="301"/>
        <v>40766.668032407404</v>
      </c>
      <c r="J2768">
        <v>1313078518</v>
      </c>
      <c r="K2768" s="12">
        <f t="shared" si="302"/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9">
        <f t="shared" si="303"/>
        <v>2</v>
      </c>
      <c r="R2768" s="11">
        <f t="shared" si="304"/>
        <v>25</v>
      </c>
      <c r="S2768" t="s">
        <v>8324</v>
      </c>
      <c r="T2768" t="s">
        <v>8360</v>
      </c>
      <c r="U2768">
        <f t="shared" si="305"/>
        <v>7</v>
      </c>
      <c r="V2768" t="str">
        <f t="shared" si="306"/>
        <v>Jul</v>
      </c>
      <c r="W2768">
        <f t="shared" si="307"/>
        <v>2011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4">
        <f t="shared" si="301"/>
        <v>42232.958912037036</v>
      </c>
      <c r="J2769">
        <v>1439766050</v>
      </c>
      <c r="K2769" s="12">
        <f t="shared" si="302"/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9">
        <f t="shared" si="303"/>
        <v>0.85000000000000009</v>
      </c>
      <c r="R2769" s="11">
        <f t="shared" si="304"/>
        <v>11.333333333333334</v>
      </c>
      <c r="S2769" t="s">
        <v>8324</v>
      </c>
      <c r="T2769" t="s">
        <v>8360</v>
      </c>
      <c r="U2769">
        <f t="shared" si="305"/>
        <v>6</v>
      </c>
      <c r="V2769" t="str">
        <f t="shared" si="306"/>
        <v>Jun</v>
      </c>
      <c r="W2769">
        <f t="shared" si="307"/>
        <v>2015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4">
        <f t="shared" si="301"/>
        <v>40997.573182870372</v>
      </c>
      <c r="J2770">
        <v>1333028723</v>
      </c>
      <c r="K2770" s="12">
        <f t="shared" si="302"/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9">
        <f t="shared" si="303"/>
        <v>14.314285714285715</v>
      </c>
      <c r="R2770" s="11">
        <f t="shared" si="304"/>
        <v>29.470588235294116</v>
      </c>
      <c r="S2770" t="s">
        <v>8324</v>
      </c>
      <c r="T2770" t="s">
        <v>8360</v>
      </c>
      <c r="U2770">
        <f t="shared" si="305"/>
        <v>2</v>
      </c>
      <c r="V2770" t="str">
        <f t="shared" si="306"/>
        <v>Feb</v>
      </c>
      <c r="W2770">
        <f t="shared" si="307"/>
        <v>2012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4">
        <f t="shared" si="301"/>
        <v>41795.826273148145</v>
      </c>
      <c r="J2771">
        <v>1401997790</v>
      </c>
      <c r="K2771" s="12">
        <f t="shared" si="302"/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9">
        <f t="shared" si="303"/>
        <v>0.25</v>
      </c>
      <c r="R2771" s="11">
        <f t="shared" si="304"/>
        <v>1</v>
      </c>
      <c r="S2771" t="s">
        <v>8324</v>
      </c>
      <c r="T2771" t="s">
        <v>8360</v>
      </c>
      <c r="U2771">
        <f t="shared" si="305"/>
        <v>4</v>
      </c>
      <c r="V2771" t="str">
        <f t="shared" si="306"/>
        <v>Apr</v>
      </c>
      <c r="W2771">
        <f t="shared" si="307"/>
        <v>2014</v>
      </c>
    </row>
    <row r="2772" spans="1:23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4">
        <f t="shared" si="301"/>
        <v>41716.663541666669</v>
      </c>
      <c r="J2772">
        <v>1395158130</v>
      </c>
      <c r="K2772" s="12">
        <f t="shared" si="302"/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9">
        <f t="shared" si="303"/>
        <v>10.411249999999999</v>
      </c>
      <c r="R2772" s="11">
        <f t="shared" si="304"/>
        <v>63.098484848484851</v>
      </c>
      <c r="S2772" t="s">
        <v>8324</v>
      </c>
      <c r="T2772" t="s">
        <v>8360</v>
      </c>
      <c r="U2772">
        <f t="shared" si="305"/>
        <v>2</v>
      </c>
      <c r="V2772" t="str">
        <f t="shared" si="306"/>
        <v>Feb</v>
      </c>
      <c r="W2772">
        <f t="shared" si="307"/>
        <v>2014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4">
        <f t="shared" si="301"/>
        <v>41306.708333333336</v>
      </c>
      <c r="J2773">
        <v>1359738000</v>
      </c>
      <c r="K2773" s="12">
        <f t="shared" si="302"/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9">
        <f t="shared" si="303"/>
        <v>0</v>
      </c>
      <c r="R2773" s="11" t="e">
        <f t="shared" si="304"/>
        <v>#DIV/0!</v>
      </c>
      <c r="S2773" t="s">
        <v>8324</v>
      </c>
      <c r="T2773" t="s">
        <v>8360</v>
      </c>
      <c r="U2773">
        <f t="shared" si="305"/>
        <v>12</v>
      </c>
      <c r="V2773" t="str">
        <f t="shared" si="306"/>
        <v>Dec</v>
      </c>
      <c r="W2773">
        <f t="shared" si="307"/>
        <v>2012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4">
        <f t="shared" si="301"/>
        <v>41552.869143518517</v>
      </c>
      <c r="J2774">
        <v>1381006294</v>
      </c>
      <c r="K2774" s="12">
        <f t="shared" si="302"/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9">
        <f t="shared" si="303"/>
        <v>0</v>
      </c>
      <c r="R2774" s="11" t="e">
        <f t="shared" si="304"/>
        <v>#DIV/0!</v>
      </c>
      <c r="S2774" t="s">
        <v>8324</v>
      </c>
      <c r="T2774" t="s">
        <v>8360</v>
      </c>
      <c r="U2774">
        <f t="shared" si="305"/>
        <v>9</v>
      </c>
      <c r="V2774" t="str">
        <f t="shared" si="306"/>
        <v>Sep</v>
      </c>
      <c r="W2774">
        <f t="shared" si="307"/>
        <v>2013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4">
        <f t="shared" si="301"/>
        <v>42484.86482638889</v>
      </c>
      <c r="J2775">
        <v>1461530721</v>
      </c>
      <c r="K2775" s="12">
        <f t="shared" si="302"/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9">
        <f t="shared" si="303"/>
        <v>0.18867924528301888</v>
      </c>
      <c r="R2775" s="11">
        <f t="shared" si="304"/>
        <v>1</v>
      </c>
      <c r="S2775" t="s">
        <v>8324</v>
      </c>
      <c r="T2775" t="s">
        <v>8360</v>
      </c>
      <c r="U2775">
        <f t="shared" si="305"/>
        <v>4</v>
      </c>
      <c r="V2775" t="str">
        <f t="shared" si="306"/>
        <v>Apr</v>
      </c>
      <c r="W2775">
        <f t="shared" si="307"/>
        <v>2016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4">
        <f t="shared" si="301"/>
        <v>41341.126481481479</v>
      </c>
      <c r="J2776">
        <v>1362711728</v>
      </c>
      <c r="K2776" s="12">
        <f t="shared" si="302"/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9">
        <f t="shared" si="303"/>
        <v>14.249999999999998</v>
      </c>
      <c r="R2776" s="11">
        <f t="shared" si="304"/>
        <v>43.846153846153847</v>
      </c>
      <c r="S2776" t="s">
        <v>8324</v>
      </c>
      <c r="T2776" t="s">
        <v>8360</v>
      </c>
      <c r="U2776">
        <f t="shared" si="305"/>
        <v>2</v>
      </c>
      <c r="V2776" t="str">
        <f t="shared" si="306"/>
        <v>Feb</v>
      </c>
      <c r="W2776">
        <f t="shared" si="307"/>
        <v>2013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4">
        <f t="shared" si="301"/>
        <v>40893.013356481482</v>
      </c>
      <c r="J2777">
        <v>1323994754</v>
      </c>
      <c r="K2777" s="12">
        <f t="shared" si="302"/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9">
        <f t="shared" si="303"/>
        <v>3</v>
      </c>
      <c r="R2777" s="11">
        <f t="shared" si="304"/>
        <v>75</v>
      </c>
      <c r="S2777" t="s">
        <v>8324</v>
      </c>
      <c r="T2777" t="s">
        <v>8360</v>
      </c>
      <c r="U2777">
        <f t="shared" si="305"/>
        <v>11</v>
      </c>
      <c r="V2777" t="str">
        <f t="shared" si="306"/>
        <v>Nov</v>
      </c>
      <c r="W2777">
        <f t="shared" si="307"/>
        <v>2011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4">
        <f t="shared" si="301"/>
        <v>42167.297175925924</v>
      </c>
      <c r="J2778">
        <v>1434092876</v>
      </c>
      <c r="K2778" s="12">
        <f t="shared" si="302"/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9">
        <f t="shared" si="303"/>
        <v>7.8809523809523814</v>
      </c>
      <c r="R2778" s="11">
        <f t="shared" si="304"/>
        <v>45.972222222222221</v>
      </c>
      <c r="S2778" t="s">
        <v>8324</v>
      </c>
      <c r="T2778" t="s">
        <v>8360</v>
      </c>
      <c r="U2778">
        <f t="shared" si="305"/>
        <v>5</v>
      </c>
      <c r="V2778" t="str">
        <f t="shared" si="306"/>
        <v>May</v>
      </c>
      <c r="W2778">
        <f t="shared" si="307"/>
        <v>2015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4">
        <f t="shared" si="301"/>
        <v>42202.669027777782</v>
      </c>
      <c r="J2779">
        <v>1437149004</v>
      </c>
      <c r="K2779" s="12">
        <f t="shared" si="302"/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9">
        <f t="shared" si="303"/>
        <v>0.33333333333333337</v>
      </c>
      <c r="R2779" s="11">
        <f t="shared" si="304"/>
        <v>10</v>
      </c>
      <c r="S2779" t="s">
        <v>8324</v>
      </c>
      <c r="T2779" t="s">
        <v>8360</v>
      </c>
      <c r="U2779">
        <f t="shared" si="305"/>
        <v>6</v>
      </c>
      <c r="V2779" t="str">
        <f t="shared" si="306"/>
        <v>Jun</v>
      </c>
      <c r="W2779">
        <f t="shared" si="307"/>
        <v>2015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4">
        <f t="shared" si="301"/>
        <v>41876.978078703702</v>
      </c>
      <c r="J2780">
        <v>1409009306</v>
      </c>
      <c r="K2780" s="12">
        <f t="shared" si="302"/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9">
        <f t="shared" si="303"/>
        <v>25.545454545454543</v>
      </c>
      <c r="R2780" s="11">
        <f t="shared" si="304"/>
        <v>93.666666666666671</v>
      </c>
      <c r="S2780" t="s">
        <v>8324</v>
      </c>
      <c r="T2780" t="s">
        <v>8360</v>
      </c>
      <c r="U2780">
        <f t="shared" si="305"/>
        <v>7</v>
      </c>
      <c r="V2780" t="str">
        <f t="shared" si="306"/>
        <v>Jul</v>
      </c>
      <c r="W2780">
        <f t="shared" si="307"/>
        <v>2014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4">
        <f t="shared" si="301"/>
        <v>42330.627557870372</v>
      </c>
      <c r="J2781">
        <v>1448204621</v>
      </c>
      <c r="K2781" s="12">
        <f t="shared" si="302"/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9">
        <f t="shared" si="303"/>
        <v>2.12</v>
      </c>
      <c r="R2781" s="11">
        <f t="shared" si="304"/>
        <v>53</v>
      </c>
      <c r="S2781" t="s">
        <v>8324</v>
      </c>
      <c r="T2781" t="s">
        <v>8360</v>
      </c>
      <c r="U2781">
        <f t="shared" si="305"/>
        <v>10</v>
      </c>
      <c r="V2781" t="str">
        <f t="shared" si="306"/>
        <v>Oct</v>
      </c>
      <c r="W2781">
        <f t="shared" si="307"/>
        <v>2015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4">
        <f t="shared" si="301"/>
        <v>42804.447777777779</v>
      </c>
      <c r="J2782">
        <v>1489142688</v>
      </c>
      <c r="K2782" s="12">
        <f t="shared" si="302"/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9">
        <f t="shared" si="303"/>
        <v>0</v>
      </c>
      <c r="R2782" s="11" t="e">
        <f t="shared" si="304"/>
        <v>#DIV/0!</v>
      </c>
      <c r="S2782" t="s">
        <v>8324</v>
      </c>
      <c r="T2782" t="s">
        <v>8360</v>
      </c>
      <c r="U2782">
        <f t="shared" si="305"/>
        <v>2</v>
      </c>
      <c r="V2782" t="str">
        <f t="shared" si="306"/>
        <v>Feb</v>
      </c>
      <c r="W2782">
        <f t="shared" si="307"/>
        <v>2017</v>
      </c>
    </row>
    <row r="2783" spans="1:23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4">
        <f t="shared" si="301"/>
        <v>42047.291666666672</v>
      </c>
      <c r="J2783">
        <v>1423724400</v>
      </c>
      <c r="K2783" s="12">
        <f t="shared" si="302"/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9">
        <f t="shared" si="303"/>
        <v>105.28</v>
      </c>
      <c r="R2783" s="11">
        <f t="shared" si="304"/>
        <v>47</v>
      </c>
      <c r="S2783" t="s">
        <v>8319</v>
      </c>
      <c r="T2783" t="s">
        <v>8320</v>
      </c>
      <c r="U2783">
        <f t="shared" si="305"/>
        <v>1</v>
      </c>
      <c r="V2783" t="str">
        <f t="shared" si="306"/>
        <v>Jan</v>
      </c>
      <c r="W2783">
        <f t="shared" si="307"/>
        <v>2015</v>
      </c>
    </row>
    <row r="2784" spans="1:23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4">
        <f t="shared" si="301"/>
        <v>42052.207638888889</v>
      </c>
      <c r="J2784">
        <v>1424149140</v>
      </c>
      <c r="K2784" s="12">
        <f t="shared" si="302"/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9">
        <f t="shared" si="303"/>
        <v>120</v>
      </c>
      <c r="R2784" s="11">
        <f t="shared" si="304"/>
        <v>66.666666666666671</v>
      </c>
      <c r="S2784" t="s">
        <v>8319</v>
      </c>
      <c r="T2784" t="s">
        <v>8320</v>
      </c>
      <c r="U2784">
        <f t="shared" si="305"/>
        <v>1</v>
      </c>
      <c r="V2784" t="str">
        <f t="shared" si="306"/>
        <v>Jan</v>
      </c>
      <c r="W2784">
        <f t="shared" si="307"/>
        <v>2015</v>
      </c>
    </row>
    <row r="2785" spans="1:23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4">
        <f t="shared" si="301"/>
        <v>42117.535254629634</v>
      </c>
      <c r="J2785">
        <v>1429793446</v>
      </c>
      <c r="K2785" s="12">
        <f t="shared" si="302"/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9">
        <f t="shared" si="303"/>
        <v>114.5</v>
      </c>
      <c r="R2785" s="11">
        <f t="shared" si="304"/>
        <v>18.770491803278688</v>
      </c>
      <c r="S2785" t="s">
        <v>8319</v>
      </c>
      <c r="T2785" t="s">
        <v>8320</v>
      </c>
      <c r="U2785">
        <f t="shared" si="305"/>
        <v>4</v>
      </c>
      <c r="V2785" t="str">
        <f t="shared" si="306"/>
        <v>Apr</v>
      </c>
      <c r="W2785">
        <f t="shared" si="307"/>
        <v>2015</v>
      </c>
    </row>
    <row r="2786" spans="1:23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4">
        <f t="shared" si="301"/>
        <v>41941.787534722222</v>
      </c>
      <c r="J2786">
        <v>1414608843</v>
      </c>
      <c r="K2786" s="12">
        <f t="shared" si="302"/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9">
        <f t="shared" si="303"/>
        <v>119</v>
      </c>
      <c r="R2786" s="11">
        <f t="shared" si="304"/>
        <v>66.111111111111114</v>
      </c>
      <c r="S2786" t="s">
        <v>8319</v>
      </c>
      <c r="T2786" t="s">
        <v>8320</v>
      </c>
      <c r="U2786">
        <f t="shared" si="305"/>
        <v>10</v>
      </c>
      <c r="V2786" t="str">
        <f t="shared" si="306"/>
        <v>Oct</v>
      </c>
      <c r="W2786">
        <f t="shared" si="307"/>
        <v>2014</v>
      </c>
    </row>
    <row r="2787" spans="1:23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4">
        <f t="shared" si="301"/>
        <v>42587.875</v>
      </c>
      <c r="J2787">
        <v>1470430800</v>
      </c>
      <c r="K2787" s="12">
        <f t="shared" si="302"/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9">
        <f t="shared" si="303"/>
        <v>104.67999999999999</v>
      </c>
      <c r="R2787" s="11">
        <f t="shared" si="304"/>
        <v>36.859154929577464</v>
      </c>
      <c r="S2787" t="s">
        <v>8319</v>
      </c>
      <c r="T2787" t="s">
        <v>8320</v>
      </c>
      <c r="U2787">
        <f t="shared" si="305"/>
        <v>7</v>
      </c>
      <c r="V2787" t="str">
        <f t="shared" si="306"/>
        <v>Jul</v>
      </c>
      <c r="W2787">
        <f t="shared" si="307"/>
        <v>2016</v>
      </c>
    </row>
    <row r="2788" spans="1:23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4">
        <f t="shared" si="301"/>
        <v>41829.569212962961</v>
      </c>
      <c r="J2788">
        <v>1404913180</v>
      </c>
      <c r="K2788" s="12">
        <f t="shared" si="302"/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9">
        <f t="shared" si="303"/>
        <v>117.83999999999999</v>
      </c>
      <c r="R2788" s="11">
        <f t="shared" si="304"/>
        <v>39.810810810810814</v>
      </c>
      <c r="S2788" t="s">
        <v>8319</v>
      </c>
      <c r="T2788" t="s">
        <v>8320</v>
      </c>
      <c r="U2788">
        <f t="shared" si="305"/>
        <v>6</v>
      </c>
      <c r="V2788" t="str">
        <f t="shared" si="306"/>
        <v>Jun</v>
      </c>
      <c r="W2788">
        <f t="shared" si="307"/>
        <v>2014</v>
      </c>
    </row>
    <row r="2789" spans="1:23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4">
        <f t="shared" si="301"/>
        <v>41838.198518518519</v>
      </c>
      <c r="J2789">
        <v>1405658752</v>
      </c>
      <c r="K2789" s="12">
        <f t="shared" si="302"/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9">
        <f t="shared" si="303"/>
        <v>119.7</v>
      </c>
      <c r="R2789" s="11">
        <f t="shared" si="304"/>
        <v>31.5</v>
      </c>
      <c r="S2789" t="s">
        <v>8319</v>
      </c>
      <c r="T2789" t="s">
        <v>8320</v>
      </c>
      <c r="U2789">
        <f t="shared" si="305"/>
        <v>6</v>
      </c>
      <c r="V2789" t="str">
        <f t="shared" si="306"/>
        <v>Jun</v>
      </c>
      <c r="W2789">
        <f t="shared" si="307"/>
        <v>2014</v>
      </c>
    </row>
    <row r="2790" spans="1:23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4">
        <f t="shared" si="301"/>
        <v>42580.701886574068</v>
      </c>
      <c r="J2790">
        <v>1469811043</v>
      </c>
      <c r="K2790" s="12">
        <f t="shared" si="302"/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9">
        <f t="shared" si="303"/>
        <v>102.49999999999999</v>
      </c>
      <c r="R2790" s="11">
        <f t="shared" si="304"/>
        <v>102.5</v>
      </c>
      <c r="S2790" t="s">
        <v>8319</v>
      </c>
      <c r="T2790" t="s">
        <v>8320</v>
      </c>
      <c r="U2790">
        <f t="shared" si="305"/>
        <v>6</v>
      </c>
      <c r="V2790" t="str">
        <f t="shared" si="306"/>
        <v>Jun</v>
      </c>
      <c r="W2790">
        <f t="shared" si="307"/>
        <v>2016</v>
      </c>
    </row>
    <row r="2791" spans="1:23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4">
        <f t="shared" si="301"/>
        <v>42075.166666666672</v>
      </c>
      <c r="J2791">
        <v>1426132800</v>
      </c>
      <c r="K2791" s="12">
        <f t="shared" si="302"/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9">
        <f t="shared" si="303"/>
        <v>101.16666666666667</v>
      </c>
      <c r="R2791" s="11">
        <f t="shared" si="304"/>
        <v>126.45833333333333</v>
      </c>
      <c r="S2791" t="s">
        <v>8319</v>
      </c>
      <c r="T2791" t="s">
        <v>8320</v>
      </c>
      <c r="U2791">
        <f t="shared" si="305"/>
        <v>2</v>
      </c>
      <c r="V2791" t="str">
        <f t="shared" si="306"/>
        <v>Feb</v>
      </c>
      <c r="W2791">
        <f t="shared" si="307"/>
        <v>2015</v>
      </c>
    </row>
    <row r="2792" spans="1:23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4">
        <f t="shared" si="301"/>
        <v>42046.938692129625</v>
      </c>
      <c r="J2792">
        <v>1423693903</v>
      </c>
      <c r="K2792" s="12">
        <f t="shared" si="302"/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9">
        <f t="shared" si="303"/>
        <v>105.33333333333333</v>
      </c>
      <c r="R2792" s="11">
        <f t="shared" si="304"/>
        <v>47.878787878787875</v>
      </c>
      <c r="S2792" t="s">
        <v>8319</v>
      </c>
      <c r="T2792" t="s">
        <v>8320</v>
      </c>
      <c r="U2792">
        <f t="shared" si="305"/>
        <v>1</v>
      </c>
      <c r="V2792" t="str">
        <f t="shared" si="306"/>
        <v>Jan</v>
      </c>
      <c r="W2792">
        <f t="shared" si="307"/>
        <v>2015</v>
      </c>
    </row>
    <row r="2793" spans="1:23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4">
        <f t="shared" si="301"/>
        <v>42622.166666666672</v>
      </c>
      <c r="J2793">
        <v>1473393600</v>
      </c>
      <c r="K2793" s="12">
        <f t="shared" si="302"/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9">
        <f t="shared" si="303"/>
        <v>102.49999999999999</v>
      </c>
      <c r="R2793" s="11">
        <f t="shared" si="304"/>
        <v>73.214285714285708</v>
      </c>
      <c r="S2793" t="s">
        <v>8319</v>
      </c>
      <c r="T2793" t="s">
        <v>8320</v>
      </c>
      <c r="U2793">
        <f t="shared" si="305"/>
        <v>8</v>
      </c>
      <c r="V2793" t="str">
        <f t="shared" si="306"/>
        <v>Aug</v>
      </c>
      <c r="W2793">
        <f t="shared" si="307"/>
        <v>2016</v>
      </c>
    </row>
    <row r="2794" spans="1:23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4">
        <f t="shared" si="301"/>
        <v>42228.231006944443</v>
      </c>
      <c r="J2794">
        <v>1439357559</v>
      </c>
      <c r="K2794" s="12">
        <f t="shared" si="302"/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9">
        <f t="shared" si="303"/>
        <v>107.60000000000001</v>
      </c>
      <c r="R2794" s="11">
        <f t="shared" si="304"/>
        <v>89.666666666666671</v>
      </c>
      <c r="S2794" t="s">
        <v>8319</v>
      </c>
      <c r="T2794" t="s">
        <v>8320</v>
      </c>
      <c r="U2794">
        <f t="shared" si="305"/>
        <v>6</v>
      </c>
      <c r="V2794" t="str">
        <f t="shared" si="306"/>
        <v>Jun</v>
      </c>
      <c r="W2794">
        <f t="shared" si="307"/>
        <v>2015</v>
      </c>
    </row>
    <row r="2795" spans="1:23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4">
        <f t="shared" si="301"/>
        <v>42206.419039351851</v>
      </c>
      <c r="J2795">
        <v>1437473005</v>
      </c>
      <c r="K2795" s="12">
        <f t="shared" si="302"/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9">
        <f t="shared" si="303"/>
        <v>110.5675</v>
      </c>
      <c r="R2795" s="11">
        <f t="shared" si="304"/>
        <v>151.4623287671233</v>
      </c>
      <c r="S2795" t="s">
        <v>8319</v>
      </c>
      <c r="T2795" t="s">
        <v>8320</v>
      </c>
      <c r="U2795">
        <f t="shared" si="305"/>
        <v>6</v>
      </c>
      <c r="V2795" t="str">
        <f t="shared" si="306"/>
        <v>Jun</v>
      </c>
      <c r="W2795">
        <f t="shared" si="307"/>
        <v>2015</v>
      </c>
    </row>
    <row r="2796" spans="1:23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4">
        <f t="shared" si="301"/>
        <v>42432.791666666672</v>
      </c>
      <c r="J2796">
        <v>1457031600</v>
      </c>
      <c r="K2796" s="12">
        <f t="shared" si="302"/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9">
        <f t="shared" si="303"/>
        <v>150</v>
      </c>
      <c r="R2796" s="11">
        <f t="shared" si="304"/>
        <v>25</v>
      </c>
      <c r="S2796" t="s">
        <v>8319</v>
      </c>
      <c r="T2796" t="s">
        <v>8320</v>
      </c>
      <c r="U2796">
        <f t="shared" si="305"/>
        <v>2</v>
      </c>
      <c r="V2796" t="str">
        <f t="shared" si="306"/>
        <v>Feb</v>
      </c>
      <c r="W2796">
        <f t="shared" si="307"/>
        <v>2016</v>
      </c>
    </row>
    <row r="2797" spans="1:23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4">
        <f t="shared" si="301"/>
        <v>41796.958333333336</v>
      </c>
      <c r="J2797">
        <v>1402095600</v>
      </c>
      <c r="K2797" s="12">
        <f t="shared" si="302"/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9">
        <f t="shared" si="303"/>
        <v>104.28571428571429</v>
      </c>
      <c r="R2797" s="11">
        <f t="shared" si="304"/>
        <v>36.5</v>
      </c>
      <c r="S2797" t="s">
        <v>8319</v>
      </c>
      <c r="T2797" t="s">
        <v>8320</v>
      </c>
      <c r="U2797">
        <f t="shared" si="305"/>
        <v>5</v>
      </c>
      <c r="V2797" t="str">
        <f t="shared" si="306"/>
        <v>May</v>
      </c>
      <c r="W2797">
        <f t="shared" si="307"/>
        <v>2014</v>
      </c>
    </row>
    <row r="2798" spans="1:23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4">
        <f t="shared" si="301"/>
        <v>41825.528101851851</v>
      </c>
      <c r="J2798">
        <v>1404564028</v>
      </c>
      <c r="K2798" s="12">
        <f t="shared" si="302"/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9">
        <f t="shared" si="303"/>
        <v>115.5</v>
      </c>
      <c r="R2798" s="11">
        <f t="shared" si="304"/>
        <v>44</v>
      </c>
      <c r="S2798" t="s">
        <v>8319</v>
      </c>
      <c r="T2798" t="s">
        <v>8320</v>
      </c>
      <c r="U2798">
        <f t="shared" si="305"/>
        <v>6</v>
      </c>
      <c r="V2798" t="str">
        <f t="shared" si="306"/>
        <v>Jun</v>
      </c>
      <c r="W2798">
        <f t="shared" si="307"/>
        <v>2014</v>
      </c>
    </row>
    <row r="2799" spans="1:23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4">
        <f t="shared" si="301"/>
        <v>41828.94027777778</v>
      </c>
      <c r="J2799">
        <v>1404858840</v>
      </c>
      <c r="K2799" s="12">
        <f t="shared" si="302"/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9">
        <f t="shared" si="303"/>
        <v>102.64512500000001</v>
      </c>
      <c r="R2799" s="11">
        <f t="shared" si="304"/>
        <v>87.357553191489373</v>
      </c>
      <c r="S2799" t="s">
        <v>8319</v>
      </c>
      <c r="T2799" t="s">
        <v>8320</v>
      </c>
      <c r="U2799">
        <f t="shared" si="305"/>
        <v>6</v>
      </c>
      <c r="V2799" t="str">
        <f t="shared" si="306"/>
        <v>Jun</v>
      </c>
      <c r="W2799">
        <f t="shared" si="307"/>
        <v>2014</v>
      </c>
    </row>
    <row r="2800" spans="1:23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4">
        <f t="shared" si="301"/>
        <v>42216.666666666672</v>
      </c>
      <c r="J2800">
        <v>1438358400</v>
      </c>
      <c r="K2800" s="12">
        <f t="shared" si="302"/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9">
        <f t="shared" si="303"/>
        <v>101.4</v>
      </c>
      <c r="R2800" s="11">
        <f t="shared" si="304"/>
        <v>36.474820143884891</v>
      </c>
      <c r="S2800" t="s">
        <v>8319</v>
      </c>
      <c r="T2800" t="s">
        <v>8320</v>
      </c>
      <c r="U2800">
        <f t="shared" si="305"/>
        <v>7</v>
      </c>
      <c r="V2800" t="str">
        <f t="shared" si="306"/>
        <v>Jul</v>
      </c>
      <c r="W2800">
        <f t="shared" si="307"/>
        <v>2015</v>
      </c>
    </row>
    <row r="2801" spans="1:23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4">
        <f t="shared" si="301"/>
        <v>42538.666666666672</v>
      </c>
      <c r="J2801">
        <v>1466179200</v>
      </c>
      <c r="K2801" s="12">
        <f t="shared" si="302"/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9">
        <f t="shared" si="303"/>
        <v>116.6348</v>
      </c>
      <c r="R2801" s="11">
        <f t="shared" si="304"/>
        <v>44.859538461538463</v>
      </c>
      <c r="S2801" t="s">
        <v>8319</v>
      </c>
      <c r="T2801" t="s">
        <v>8320</v>
      </c>
      <c r="U2801">
        <f t="shared" si="305"/>
        <v>5</v>
      </c>
      <c r="V2801" t="str">
        <f t="shared" si="306"/>
        <v>May</v>
      </c>
      <c r="W2801">
        <f t="shared" si="307"/>
        <v>2016</v>
      </c>
    </row>
    <row r="2802" spans="1:23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4">
        <f t="shared" si="301"/>
        <v>42008.552847222221</v>
      </c>
      <c r="J2802">
        <v>1420377366</v>
      </c>
      <c r="K2802" s="12">
        <f t="shared" si="302"/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9">
        <f t="shared" si="303"/>
        <v>133</v>
      </c>
      <c r="R2802" s="11">
        <f t="shared" si="304"/>
        <v>42.903225806451616</v>
      </c>
      <c r="S2802" t="s">
        <v>8319</v>
      </c>
      <c r="T2802" t="s">
        <v>8320</v>
      </c>
      <c r="U2802">
        <f t="shared" si="305"/>
        <v>11</v>
      </c>
      <c r="V2802" t="str">
        <f t="shared" si="306"/>
        <v>Nov</v>
      </c>
      <c r="W2802">
        <f t="shared" si="307"/>
        <v>2014</v>
      </c>
    </row>
    <row r="2803" spans="1:23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4">
        <f t="shared" si="301"/>
        <v>41922.458333333336</v>
      </c>
      <c r="J2803">
        <v>1412938800</v>
      </c>
      <c r="K2803" s="12">
        <f t="shared" si="302"/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9">
        <f t="shared" si="303"/>
        <v>133.20000000000002</v>
      </c>
      <c r="R2803" s="11">
        <f t="shared" si="304"/>
        <v>51.230769230769234</v>
      </c>
      <c r="S2803" t="s">
        <v>8319</v>
      </c>
      <c r="T2803" t="s">
        <v>8320</v>
      </c>
      <c r="U2803">
        <f t="shared" si="305"/>
        <v>9</v>
      </c>
      <c r="V2803" t="str">
        <f t="shared" si="306"/>
        <v>Sep</v>
      </c>
      <c r="W2803">
        <f t="shared" si="307"/>
        <v>2014</v>
      </c>
    </row>
    <row r="2804" spans="1:23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4">
        <f t="shared" si="301"/>
        <v>42222.64707175926</v>
      </c>
      <c r="J2804">
        <v>1438875107</v>
      </c>
      <c r="K2804" s="12">
        <f t="shared" si="302"/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9">
        <f t="shared" si="303"/>
        <v>101.83333333333333</v>
      </c>
      <c r="R2804" s="11">
        <f t="shared" si="304"/>
        <v>33.944444444444443</v>
      </c>
      <c r="S2804" t="s">
        <v>8319</v>
      </c>
      <c r="T2804" t="s">
        <v>8320</v>
      </c>
      <c r="U2804">
        <f t="shared" si="305"/>
        <v>7</v>
      </c>
      <c r="V2804" t="str">
        <f t="shared" si="306"/>
        <v>Jul</v>
      </c>
      <c r="W2804">
        <f t="shared" si="307"/>
        <v>2015</v>
      </c>
    </row>
    <row r="2805" spans="1:23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4">
        <f t="shared" si="301"/>
        <v>42201</v>
      </c>
      <c r="J2805">
        <v>1437004800</v>
      </c>
      <c r="K2805" s="12">
        <f t="shared" si="302"/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9">
        <f t="shared" si="303"/>
        <v>127.95</v>
      </c>
      <c r="R2805" s="11">
        <f t="shared" si="304"/>
        <v>90.744680851063833</v>
      </c>
      <c r="S2805" t="s">
        <v>8319</v>
      </c>
      <c r="T2805" t="s">
        <v>8320</v>
      </c>
      <c r="U2805">
        <f t="shared" si="305"/>
        <v>6</v>
      </c>
      <c r="V2805" t="str">
        <f t="shared" si="306"/>
        <v>Jun</v>
      </c>
      <c r="W2805">
        <f t="shared" si="307"/>
        <v>2015</v>
      </c>
    </row>
    <row r="2806" spans="1:23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4">
        <f t="shared" si="301"/>
        <v>41911.453587962962</v>
      </c>
      <c r="J2806">
        <v>1411987990</v>
      </c>
      <c r="K2806" s="12">
        <f t="shared" si="302"/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9">
        <f t="shared" si="303"/>
        <v>114.99999999999999</v>
      </c>
      <c r="R2806" s="11">
        <f t="shared" si="304"/>
        <v>50</v>
      </c>
      <c r="S2806" t="s">
        <v>8319</v>
      </c>
      <c r="T2806" t="s">
        <v>8320</v>
      </c>
      <c r="U2806">
        <f t="shared" si="305"/>
        <v>8</v>
      </c>
      <c r="V2806" t="str">
        <f t="shared" si="306"/>
        <v>Aug</v>
      </c>
      <c r="W2806">
        <f t="shared" si="307"/>
        <v>2014</v>
      </c>
    </row>
    <row r="2807" spans="1:23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4">
        <f t="shared" si="301"/>
        <v>42238.505474537036</v>
      </c>
      <c r="J2807">
        <v>1440245273</v>
      </c>
      <c r="K2807" s="12">
        <f t="shared" si="302"/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9">
        <f t="shared" si="303"/>
        <v>110.00000000000001</v>
      </c>
      <c r="R2807" s="11">
        <f t="shared" si="304"/>
        <v>24.444444444444443</v>
      </c>
      <c r="S2807" t="s">
        <v>8319</v>
      </c>
      <c r="T2807" t="s">
        <v>8320</v>
      </c>
      <c r="U2807">
        <f t="shared" si="305"/>
        <v>7</v>
      </c>
      <c r="V2807" t="str">
        <f t="shared" si="306"/>
        <v>Jul</v>
      </c>
      <c r="W2807">
        <f t="shared" si="307"/>
        <v>2015</v>
      </c>
    </row>
    <row r="2808" spans="1:23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4">
        <f t="shared" si="301"/>
        <v>42221.458333333328</v>
      </c>
      <c r="J2808">
        <v>1438772400</v>
      </c>
      <c r="K2808" s="12">
        <f t="shared" si="302"/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9">
        <f t="shared" si="303"/>
        <v>112.1</v>
      </c>
      <c r="R2808" s="11">
        <f t="shared" si="304"/>
        <v>44.25</v>
      </c>
      <c r="S2808" t="s">
        <v>8319</v>
      </c>
      <c r="T2808" t="s">
        <v>8320</v>
      </c>
      <c r="U2808">
        <f t="shared" si="305"/>
        <v>6</v>
      </c>
      <c r="V2808" t="str">
        <f t="shared" si="306"/>
        <v>Jun</v>
      </c>
      <c r="W2808">
        <f t="shared" si="307"/>
        <v>2015</v>
      </c>
    </row>
    <row r="2809" spans="1:23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4">
        <f t="shared" si="301"/>
        <v>42184.873124999998</v>
      </c>
      <c r="J2809">
        <v>1435611438</v>
      </c>
      <c r="K2809" s="12">
        <f t="shared" si="302"/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9">
        <f t="shared" si="303"/>
        <v>126</v>
      </c>
      <c r="R2809" s="11">
        <f t="shared" si="304"/>
        <v>67.741935483870961</v>
      </c>
      <c r="S2809" t="s">
        <v>8319</v>
      </c>
      <c r="T2809" t="s">
        <v>8320</v>
      </c>
      <c r="U2809">
        <f t="shared" si="305"/>
        <v>5</v>
      </c>
      <c r="V2809" t="str">
        <f t="shared" si="306"/>
        <v>May</v>
      </c>
      <c r="W2809">
        <f t="shared" si="307"/>
        <v>2015</v>
      </c>
    </row>
    <row r="2810" spans="1:23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4">
        <f t="shared" si="301"/>
        <v>42238.84646990741</v>
      </c>
      <c r="J2810">
        <v>1440274735</v>
      </c>
      <c r="K2810" s="12">
        <f t="shared" si="302"/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9">
        <f t="shared" si="303"/>
        <v>100.24444444444444</v>
      </c>
      <c r="R2810" s="11">
        <f t="shared" si="304"/>
        <v>65.376811594202906</v>
      </c>
      <c r="S2810" t="s">
        <v>8319</v>
      </c>
      <c r="T2810" t="s">
        <v>8320</v>
      </c>
      <c r="U2810">
        <f t="shared" si="305"/>
        <v>7</v>
      </c>
      <c r="V2810" t="str">
        <f t="shared" si="306"/>
        <v>Jul</v>
      </c>
      <c r="W2810">
        <f t="shared" si="307"/>
        <v>2015</v>
      </c>
    </row>
    <row r="2811" spans="1:23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4">
        <f t="shared" si="301"/>
        <v>42459.610416666663</v>
      </c>
      <c r="J2811">
        <v>1459348740</v>
      </c>
      <c r="K2811" s="12">
        <f t="shared" si="302"/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9">
        <f t="shared" si="303"/>
        <v>102.4</v>
      </c>
      <c r="R2811" s="11">
        <f t="shared" si="304"/>
        <v>121.9047619047619</v>
      </c>
      <c r="S2811" t="s">
        <v>8319</v>
      </c>
      <c r="T2811" t="s">
        <v>8320</v>
      </c>
      <c r="U2811">
        <f t="shared" si="305"/>
        <v>3</v>
      </c>
      <c r="V2811" t="str">
        <f t="shared" si="306"/>
        <v>Mar</v>
      </c>
      <c r="W2811">
        <f t="shared" si="307"/>
        <v>2016</v>
      </c>
    </row>
    <row r="2812" spans="1:23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4">
        <f t="shared" si="301"/>
        <v>41791.165972222225</v>
      </c>
      <c r="J2812">
        <v>1401595140</v>
      </c>
      <c r="K2812" s="12">
        <f t="shared" si="302"/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9">
        <f t="shared" si="303"/>
        <v>108.2</v>
      </c>
      <c r="R2812" s="11">
        <f t="shared" si="304"/>
        <v>47.456140350877192</v>
      </c>
      <c r="S2812" t="s">
        <v>8319</v>
      </c>
      <c r="T2812" t="s">
        <v>8320</v>
      </c>
      <c r="U2812">
        <f t="shared" si="305"/>
        <v>4</v>
      </c>
      <c r="V2812" t="str">
        <f t="shared" si="306"/>
        <v>Apr</v>
      </c>
      <c r="W2812">
        <f t="shared" si="307"/>
        <v>2014</v>
      </c>
    </row>
    <row r="2813" spans="1:23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4">
        <f t="shared" si="301"/>
        <v>42058.496562500004</v>
      </c>
      <c r="J2813">
        <v>1424692503</v>
      </c>
      <c r="K2813" s="12">
        <f t="shared" si="302"/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9">
        <f t="shared" si="303"/>
        <v>100.27</v>
      </c>
      <c r="R2813" s="11">
        <f t="shared" si="304"/>
        <v>92.842592592592595</v>
      </c>
      <c r="S2813" t="s">
        <v>8319</v>
      </c>
      <c r="T2813" t="s">
        <v>8320</v>
      </c>
      <c r="U2813">
        <f t="shared" si="305"/>
        <v>1</v>
      </c>
      <c r="V2813" t="str">
        <f t="shared" si="306"/>
        <v>Jan</v>
      </c>
      <c r="W2813">
        <f t="shared" si="307"/>
        <v>2015</v>
      </c>
    </row>
    <row r="2814" spans="1:23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4">
        <f t="shared" si="301"/>
        <v>42100.166666666672</v>
      </c>
      <c r="J2814">
        <v>1428292800</v>
      </c>
      <c r="K2814" s="12">
        <f t="shared" si="302"/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9">
        <f t="shared" si="303"/>
        <v>113.3</v>
      </c>
      <c r="R2814" s="11">
        <f t="shared" si="304"/>
        <v>68.253012048192772</v>
      </c>
      <c r="S2814" t="s">
        <v>8319</v>
      </c>
      <c r="T2814" t="s">
        <v>8320</v>
      </c>
      <c r="U2814">
        <f t="shared" si="305"/>
        <v>2</v>
      </c>
      <c r="V2814" t="str">
        <f t="shared" si="306"/>
        <v>Feb</v>
      </c>
      <c r="W2814">
        <f t="shared" si="307"/>
        <v>2015</v>
      </c>
    </row>
    <row r="2815" spans="1:23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4">
        <f t="shared" si="301"/>
        <v>42718.742604166662</v>
      </c>
      <c r="J2815">
        <v>1481737761</v>
      </c>
      <c r="K2815" s="12">
        <f t="shared" si="302"/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9">
        <f t="shared" si="303"/>
        <v>127.57571428571428</v>
      </c>
      <c r="R2815" s="11">
        <f t="shared" si="304"/>
        <v>37.209583333333335</v>
      </c>
      <c r="S2815" t="s">
        <v>8319</v>
      </c>
      <c r="T2815" t="s">
        <v>8320</v>
      </c>
      <c r="U2815">
        <f t="shared" si="305"/>
        <v>11</v>
      </c>
      <c r="V2815" t="str">
        <f t="shared" si="306"/>
        <v>Nov</v>
      </c>
      <c r="W2815">
        <f t="shared" si="307"/>
        <v>2016</v>
      </c>
    </row>
    <row r="2816" spans="1:23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4">
        <f t="shared" si="301"/>
        <v>42133.399479166663</v>
      </c>
      <c r="J2816">
        <v>1431164115</v>
      </c>
      <c r="K2816" s="12">
        <f t="shared" si="302"/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9">
        <f t="shared" si="303"/>
        <v>107.73333333333332</v>
      </c>
      <c r="R2816" s="11">
        <f t="shared" si="304"/>
        <v>25.25</v>
      </c>
      <c r="S2816" t="s">
        <v>8319</v>
      </c>
      <c r="T2816" t="s">
        <v>8320</v>
      </c>
      <c r="U2816">
        <f t="shared" si="305"/>
        <v>4</v>
      </c>
      <c r="V2816" t="str">
        <f t="shared" si="306"/>
        <v>Apr</v>
      </c>
      <c r="W2816">
        <f t="shared" si="307"/>
        <v>2015</v>
      </c>
    </row>
    <row r="2817" spans="1:23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4">
        <f t="shared" si="301"/>
        <v>42589.776724537034</v>
      </c>
      <c r="J2817">
        <v>1470595109</v>
      </c>
      <c r="K2817" s="12">
        <f t="shared" si="302"/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9">
        <f t="shared" si="303"/>
        <v>242</v>
      </c>
      <c r="R2817" s="11">
        <f t="shared" si="304"/>
        <v>43.214285714285715</v>
      </c>
      <c r="S2817" t="s">
        <v>8319</v>
      </c>
      <c r="T2817" t="s">
        <v>8320</v>
      </c>
      <c r="U2817">
        <f t="shared" si="305"/>
        <v>7</v>
      </c>
      <c r="V2817" t="str">
        <f t="shared" si="306"/>
        <v>Jul</v>
      </c>
      <c r="W2817">
        <f t="shared" si="307"/>
        <v>2016</v>
      </c>
    </row>
    <row r="2818" spans="1:23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4">
        <f t="shared" si="301"/>
        <v>42218.666666666672</v>
      </c>
      <c r="J2818">
        <v>1438531200</v>
      </c>
      <c r="K2818" s="12">
        <f t="shared" si="302"/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9">
        <f t="shared" si="303"/>
        <v>141.56666666666666</v>
      </c>
      <c r="R2818" s="11">
        <f t="shared" si="304"/>
        <v>25.130177514792898</v>
      </c>
      <c r="S2818" t="s">
        <v>8319</v>
      </c>
      <c r="T2818" t="s">
        <v>8320</v>
      </c>
      <c r="U2818">
        <f t="shared" si="305"/>
        <v>7</v>
      </c>
      <c r="V2818" t="str">
        <f t="shared" si="306"/>
        <v>Jul</v>
      </c>
      <c r="W2818">
        <f t="shared" si="307"/>
        <v>2015</v>
      </c>
    </row>
    <row r="2819" spans="1:23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4">
        <f t="shared" ref="I2819:I2882" si="308">(((J2819/60)/60)/24)+DATE(1970,1,1)</f>
        <v>42063.634976851856</v>
      </c>
      <c r="J2819">
        <v>1425136462</v>
      </c>
      <c r="K2819" s="12">
        <f t="shared" ref="K2819:K2882" si="309">(((L2819/60)/60)/24)+DATE(1970,1,1)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9">
        <f t="shared" ref="Q2819:Q2882" si="310">(E2819/D2819)*100</f>
        <v>130</v>
      </c>
      <c r="R2819" s="11">
        <f t="shared" ref="R2819:R2882" si="311">E2819/N2819</f>
        <v>23.636363636363637</v>
      </c>
      <c r="S2819" t="s">
        <v>8319</v>
      </c>
      <c r="T2819" t="s">
        <v>8320</v>
      </c>
      <c r="U2819">
        <f t="shared" ref="U2819:U2882" si="312">MONTH(K2819)</f>
        <v>1</v>
      </c>
      <c r="V2819" t="str">
        <f t="shared" ref="V2819:V2882" si="313">TEXT(U2819*29, "mmm")</f>
        <v>Jan</v>
      </c>
      <c r="W2819">
        <f t="shared" ref="W2819:W2882" si="314">YEAR(K2819)</f>
        <v>2015</v>
      </c>
    </row>
    <row r="2820" spans="1:23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4">
        <f t="shared" si="308"/>
        <v>42270.598217592589</v>
      </c>
      <c r="J2820">
        <v>1443018086</v>
      </c>
      <c r="K2820" s="12">
        <f t="shared" si="309"/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9">
        <f t="shared" si="310"/>
        <v>106.03</v>
      </c>
      <c r="R2820" s="11">
        <f t="shared" si="311"/>
        <v>103.95098039215686</v>
      </c>
      <c r="S2820" t="s">
        <v>8319</v>
      </c>
      <c r="T2820" t="s">
        <v>8320</v>
      </c>
      <c r="U2820">
        <f t="shared" si="312"/>
        <v>9</v>
      </c>
      <c r="V2820" t="str">
        <f t="shared" si="313"/>
        <v>Sep</v>
      </c>
      <c r="W2820">
        <f t="shared" si="314"/>
        <v>2015</v>
      </c>
    </row>
    <row r="2821" spans="1:23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4">
        <f t="shared" si="308"/>
        <v>42169.525567129633</v>
      </c>
      <c r="J2821">
        <v>1434285409</v>
      </c>
      <c r="K2821" s="12">
        <f t="shared" si="309"/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9">
        <f t="shared" si="310"/>
        <v>104.80000000000001</v>
      </c>
      <c r="R2821" s="11">
        <f t="shared" si="311"/>
        <v>50.384615384615387</v>
      </c>
      <c r="S2821" t="s">
        <v>8319</v>
      </c>
      <c r="T2821" t="s">
        <v>8320</v>
      </c>
      <c r="U2821">
        <f t="shared" si="312"/>
        <v>5</v>
      </c>
      <c r="V2821" t="str">
        <f t="shared" si="313"/>
        <v>May</v>
      </c>
      <c r="W2821">
        <f t="shared" si="314"/>
        <v>2015</v>
      </c>
    </row>
    <row r="2822" spans="1:23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4">
        <f t="shared" si="308"/>
        <v>42426</v>
      </c>
      <c r="J2822">
        <v>1456444800</v>
      </c>
      <c r="K2822" s="12">
        <f t="shared" si="309"/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9">
        <f t="shared" si="310"/>
        <v>136</v>
      </c>
      <c r="R2822" s="11">
        <f t="shared" si="311"/>
        <v>13.6</v>
      </c>
      <c r="S2822" t="s">
        <v>8319</v>
      </c>
      <c r="T2822" t="s">
        <v>8320</v>
      </c>
      <c r="U2822">
        <f t="shared" si="312"/>
        <v>2</v>
      </c>
      <c r="V2822" t="str">
        <f t="shared" si="313"/>
        <v>Feb</v>
      </c>
      <c r="W2822">
        <f t="shared" si="314"/>
        <v>2016</v>
      </c>
    </row>
    <row r="2823" spans="1:23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4">
        <f t="shared" si="308"/>
        <v>41905.922858796301</v>
      </c>
      <c r="J2823">
        <v>1411510135</v>
      </c>
      <c r="K2823" s="12">
        <f t="shared" si="309"/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9">
        <f t="shared" si="310"/>
        <v>100</v>
      </c>
      <c r="R2823" s="11">
        <f t="shared" si="311"/>
        <v>28.571428571428573</v>
      </c>
      <c r="S2823" t="s">
        <v>8319</v>
      </c>
      <c r="T2823" t="s">
        <v>8320</v>
      </c>
      <c r="U2823">
        <f t="shared" si="312"/>
        <v>8</v>
      </c>
      <c r="V2823" t="str">
        <f t="shared" si="313"/>
        <v>Aug</v>
      </c>
      <c r="W2823">
        <f t="shared" si="314"/>
        <v>2014</v>
      </c>
    </row>
    <row r="2824" spans="1:23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4">
        <f t="shared" si="308"/>
        <v>42090.642268518524</v>
      </c>
      <c r="J2824">
        <v>1427469892</v>
      </c>
      <c r="K2824" s="12">
        <f t="shared" si="309"/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9">
        <f t="shared" si="310"/>
        <v>100</v>
      </c>
      <c r="R2824" s="11">
        <f t="shared" si="311"/>
        <v>63.829787234042556</v>
      </c>
      <c r="S2824" t="s">
        <v>8319</v>
      </c>
      <c r="T2824" t="s">
        <v>8320</v>
      </c>
      <c r="U2824">
        <f t="shared" si="312"/>
        <v>2</v>
      </c>
      <c r="V2824" t="str">
        <f t="shared" si="313"/>
        <v>Feb</v>
      </c>
      <c r="W2824">
        <f t="shared" si="314"/>
        <v>2015</v>
      </c>
    </row>
    <row r="2825" spans="1:23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4">
        <f t="shared" si="308"/>
        <v>42094.957638888889</v>
      </c>
      <c r="J2825">
        <v>1427842740</v>
      </c>
      <c r="K2825" s="12">
        <f t="shared" si="309"/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9">
        <f t="shared" si="310"/>
        <v>124</v>
      </c>
      <c r="R2825" s="11">
        <f t="shared" si="311"/>
        <v>8.8571428571428577</v>
      </c>
      <c r="S2825" t="s">
        <v>8319</v>
      </c>
      <c r="T2825" t="s">
        <v>8320</v>
      </c>
      <c r="U2825">
        <f t="shared" si="312"/>
        <v>3</v>
      </c>
      <c r="V2825" t="str">
        <f t="shared" si="313"/>
        <v>Mar</v>
      </c>
      <c r="W2825">
        <f t="shared" si="314"/>
        <v>2015</v>
      </c>
    </row>
    <row r="2826" spans="1:23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4">
        <f t="shared" si="308"/>
        <v>42168.071527777778</v>
      </c>
      <c r="J2826">
        <v>1434159780</v>
      </c>
      <c r="K2826" s="12">
        <f t="shared" si="309"/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9">
        <f t="shared" si="310"/>
        <v>116.92307692307693</v>
      </c>
      <c r="R2826" s="11">
        <f t="shared" si="311"/>
        <v>50.666666666666664</v>
      </c>
      <c r="S2826" t="s">
        <v>8319</v>
      </c>
      <c r="T2826" t="s">
        <v>8320</v>
      </c>
      <c r="U2826">
        <f t="shared" si="312"/>
        <v>5</v>
      </c>
      <c r="V2826" t="str">
        <f t="shared" si="313"/>
        <v>May</v>
      </c>
      <c r="W2826">
        <f t="shared" si="314"/>
        <v>2015</v>
      </c>
    </row>
    <row r="2827" spans="1:23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4">
        <f t="shared" si="308"/>
        <v>42342.792662037042</v>
      </c>
      <c r="J2827">
        <v>1449255686</v>
      </c>
      <c r="K2827" s="12">
        <f t="shared" si="309"/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9">
        <f t="shared" si="310"/>
        <v>103.33333333333334</v>
      </c>
      <c r="R2827" s="11">
        <f t="shared" si="311"/>
        <v>60.784313725490193</v>
      </c>
      <c r="S2827" t="s">
        <v>8319</v>
      </c>
      <c r="T2827" t="s">
        <v>8320</v>
      </c>
      <c r="U2827">
        <f t="shared" si="312"/>
        <v>11</v>
      </c>
      <c r="V2827" t="str">
        <f t="shared" si="313"/>
        <v>Nov</v>
      </c>
      <c r="W2827">
        <f t="shared" si="314"/>
        <v>2015</v>
      </c>
    </row>
    <row r="2828" spans="1:23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4">
        <f t="shared" si="308"/>
        <v>42195.291666666672</v>
      </c>
      <c r="J2828">
        <v>1436511600</v>
      </c>
      <c r="K2828" s="12">
        <f t="shared" si="309"/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9">
        <f t="shared" si="310"/>
        <v>107.74999999999999</v>
      </c>
      <c r="R2828" s="11">
        <f t="shared" si="311"/>
        <v>113.42105263157895</v>
      </c>
      <c r="S2828" t="s">
        <v>8319</v>
      </c>
      <c r="T2828" t="s">
        <v>8320</v>
      </c>
      <c r="U2828">
        <f t="shared" si="312"/>
        <v>6</v>
      </c>
      <c r="V2828" t="str">
        <f t="shared" si="313"/>
        <v>Jun</v>
      </c>
      <c r="W2828">
        <f t="shared" si="314"/>
        <v>2015</v>
      </c>
    </row>
    <row r="2829" spans="1:23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4">
        <f t="shared" si="308"/>
        <v>42524.6875</v>
      </c>
      <c r="J2829">
        <v>1464971400</v>
      </c>
      <c r="K2829" s="12">
        <f t="shared" si="309"/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9">
        <f t="shared" si="310"/>
        <v>120.24999999999999</v>
      </c>
      <c r="R2829" s="11">
        <f t="shared" si="311"/>
        <v>104.56521739130434</v>
      </c>
      <c r="S2829" t="s">
        <v>8319</v>
      </c>
      <c r="T2829" t="s">
        <v>8320</v>
      </c>
      <c r="U2829">
        <f t="shared" si="312"/>
        <v>5</v>
      </c>
      <c r="V2829" t="str">
        <f t="shared" si="313"/>
        <v>May</v>
      </c>
      <c r="W2829">
        <f t="shared" si="314"/>
        <v>2016</v>
      </c>
    </row>
    <row r="2830" spans="1:23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4">
        <f t="shared" si="308"/>
        <v>42279.958333333328</v>
      </c>
      <c r="J2830">
        <v>1443826800</v>
      </c>
      <c r="K2830" s="12">
        <f t="shared" si="309"/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9">
        <f t="shared" si="310"/>
        <v>100.37894736842105</v>
      </c>
      <c r="R2830" s="11">
        <f t="shared" si="311"/>
        <v>98.30927835051547</v>
      </c>
      <c r="S2830" t="s">
        <v>8319</v>
      </c>
      <c r="T2830" t="s">
        <v>8320</v>
      </c>
      <c r="U2830">
        <f t="shared" si="312"/>
        <v>9</v>
      </c>
      <c r="V2830" t="str">
        <f t="shared" si="313"/>
        <v>Sep</v>
      </c>
      <c r="W2830">
        <f t="shared" si="314"/>
        <v>2015</v>
      </c>
    </row>
    <row r="2831" spans="1:23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4">
        <f t="shared" si="308"/>
        <v>42523.434236111112</v>
      </c>
      <c r="J2831">
        <v>1464863118</v>
      </c>
      <c r="K2831" s="12">
        <f t="shared" si="309"/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9">
        <f t="shared" si="310"/>
        <v>106.52</v>
      </c>
      <c r="R2831" s="11">
        <f t="shared" si="311"/>
        <v>35.039473684210527</v>
      </c>
      <c r="S2831" t="s">
        <v>8319</v>
      </c>
      <c r="T2831" t="s">
        <v>8320</v>
      </c>
      <c r="U2831">
        <f t="shared" si="312"/>
        <v>5</v>
      </c>
      <c r="V2831" t="str">
        <f t="shared" si="313"/>
        <v>May</v>
      </c>
      <c r="W2831">
        <f t="shared" si="314"/>
        <v>2016</v>
      </c>
    </row>
    <row r="2832" spans="1:23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4">
        <f t="shared" si="308"/>
        <v>41771.165972222225</v>
      </c>
      <c r="J2832">
        <v>1399867140</v>
      </c>
      <c r="K2832" s="12">
        <f t="shared" si="309"/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9">
        <f t="shared" si="310"/>
        <v>100</v>
      </c>
      <c r="R2832" s="11">
        <f t="shared" si="311"/>
        <v>272.72727272727275</v>
      </c>
      <c r="S2832" t="s">
        <v>8319</v>
      </c>
      <c r="T2832" t="s">
        <v>8320</v>
      </c>
      <c r="U2832">
        <f t="shared" si="312"/>
        <v>4</v>
      </c>
      <c r="V2832" t="str">
        <f t="shared" si="313"/>
        <v>Apr</v>
      </c>
      <c r="W2832">
        <f t="shared" si="314"/>
        <v>2014</v>
      </c>
    </row>
    <row r="2833" spans="1:23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4">
        <f t="shared" si="308"/>
        <v>42201.824884259258</v>
      </c>
      <c r="J2833">
        <v>1437076070</v>
      </c>
      <c r="K2833" s="12">
        <f t="shared" si="309"/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9">
        <f t="shared" si="310"/>
        <v>110.66666666666667</v>
      </c>
      <c r="R2833" s="11">
        <f t="shared" si="311"/>
        <v>63.846153846153847</v>
      </c>
      <c r="S2833" t="s">
        <v>8319</v>
      </c>
      <c r="T2833" t="s">
        <v>8320</v>
      </c>
      <c r="U2833">
        <f t="shared" si="312"/>
        <v>6</v>
      </c>
      <c r="V2833" t="str">
        <f t="shared" si="313"/>
        <v>Jun</v>
      </c>
      <c r="W2833">
        <f t="shared" si="314"/>
        <v>2015</v>
      </c>
    </row>
    <row r="2834" spans="1:23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4">
        <f t="shared" si="308"/>
        <v>41966.916666666672</v>
      </c>
      <c r="J2834">
        <v>1416780000</v>
      </c>
      <c r="K2834" s="12">
        <f t="shared" si="309"/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9">
        <f t="shared" si="310"/>
        <v>114.71959999999999</v>
      </c>
      <c r="R2834" s="11">
        <f t="shared" si="311"/>
        <v>30.189368421052631</v>
      </c>
      <c r="S2834" t="s">
        <v>8319</v>
      </c>
      <c r="T2834" t="s">
        <v>8320</v>
      </c>
      <c r="U2834">
        <f t="shared" si="312"/>
        <v>10</v>
      </c>
      <c r="V2834" t="str">
        <f t="shared" si="313"/>
        <v>Oct</v>
      </c>
      <c r="W2834">
        <f t="shared" si="314"/>
        <v>2014</v>
      </c>
    </row>
    <row r="2835" spans="1:23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4">
        <f t="shared" si="308"/>
        <v>42288.083333333328</v>
      </c>
      <c r="J2835">
        <v>1444528800</v>
      </c>
      <c r="K2835" s="12">
        <f t="shared" si="309"/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9">
        <f t="shared" si="310"/>
        <v>108.25925925925925</v>
      </c>
      <c r="R2835" s="11">
        <f t="shared" si="311"/>
        <v>83.51428571428572</v>
      </c>
      <c r="S2835" t="s">
        <v>8319</v>
      </c>
      <c r="T2835" t="s">
        <v>8320</v>
      </c>
      <c r="U2835">
        <f t="shared" si="312"/>
        <v>9</v>
      </c>
      <c r="V2835" t="str">
        <f t="shared" si="313"/>
        <v>Sep</v>
      </c>
      <c r="W2835">
        <f t="shared" si="314"/>
        <v>2015</v>
      </c>
    </row>
    <row r="2836" spans="1:23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4">
        <f t="shared" si="308"/>
        <v>42034.959837962961</v>
      </c>
      <c r="J2836">
        <v>1422658930</v>
      </c>
      <c r="K2836" s="12">
        <f t="shared" si="309"/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9">
        <f t="shared" si="310"/>
        <v>170</v>
      </c>
      <c r="R2836" s="11">
        <f t="shared" si="311"/>
        <v>64.761904761904759</v>
      </c>
      <c r="S2836" t="s">
        <v>8319</v>
      </c>
      <c r="T2836" t="s">
        <v>8320</v>
      </c>
      <c r="U2836">
        <f t="shared" si="312"/>
        <v>1</v>
      </c>
      <c r="V2836" t="str">
        <f t="shared" si="313"/>
        <v>Jan</v>
      </c>
      <c r="W2836">
        <f t="shared" si="314"/>
        <v>2015</v>
      </c>
    </row>
    <row r="2837" spans="1:23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4">
        <f t="shared" si="308"/>
        <v>42343</v>
      </c>
      <c r="J2837">
        <v>1449273600</v>
      </c>
      <c r="K2837" s="12">
        <f t="shared" si="309"/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9">
        <f t="shared" si="310"/>
        <v>187.09899999999999</v>
      </c>
      <c r="R2837" s="11">
        <f t="shared" si="311"/>
        <v>20.118172043010752</v>
      </c>
      <c r="S2837" t="s">
        <v>8319</v>
      </c>
      <c r="T2837" t="s">
        <v>8320</v>
      </c>
      <c r="U2837">
        <f t="shared" si="312"/>
        <v>11</v>
      </c>
      <c r="V2837" t="str">
        <f t="shared" si="313"/>
        <v>Nov</v>
      </c>
      <c r="W2837">
        <f t="shared" si="314"/>
        <v>2015</v>
      </c>
    </row>
    <row r="2838" spans="1:23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4">
        <f t="shared" si="308"/>
        <v>42784.207638888889</v>
      </c>
      <c r="J2838">
        <v>1487393940</v>
      </c>
      <c r="K2838" s="12">
        <f t="shared" si="309"/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9">
        <f t="shared" si="310"/>
        <v>107.77777777777777</v>
      </c>
      <c r="R2838" s="11">
        <f t="shared" si="311"/>
        <v>44.090909090909093</v>
      </c>
      <c r="S2838" t="s">
        <v>8319</v>
      </c>
      <c r="T2838" t="s">
        <v>8320</v>
      </c>
      <c r="U2838">
        <f t="shared" si="312"/>
        <v>1</v>
      </c>
      <c r="V2838" t="str">
        <f t="shared" si="313"/>
        <v>Jan</v>
      </c>
      <c r="W2838">
        <f t="shared" si="314"/>
        <v>2017</v>
      </c>
    </row>
    <row r="2839" spans="1:23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4">
        <f t="shared" si="308"/>
        <v>42347.950046296297</v>
      </c>
      <c r="J2839">
        <v>1449701284</v>
      </c>
      <c r="K2839" s="12">
        <f t="shared" si="309"/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9">
        <f t="shared" si="310"/>
        <v>100</v>
      </c>
      <c r="R2839" s="11">
        <f t="shared" si="311"/>
        <v>40.476190476190474</v>
      </c>
      <c r="S2839" t="s">
        <v>8319</v>
      </c>
      <c r="T2839" t="s">
        <v>8320</v>
      </c>
      <c r="U2839">
        <f t="shared" si="312"/>
        <v>10</v>
      </c>
      <c r="V2839" t="str">
        <f t="shared" si="313"/>
        <v>Oct</v>
      </c>
      <c r="W2839">
        <f t="shared" si="314"/>
        <v>2015</v>
      </c>
    </row>
    <row r="2840" spans="1:23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4">
        <f t="shared" si="308"/>
        <v>41864.916666666664</v>
      </c>
      <c r="J2840">
        <v>1407967200</v>
      </c>
      <c r="K2840" s="12">
        <f t="shared" si="309"/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9">
        <f t="shared" si="310"/>
        <v>120.24999999999999</v>
      </c>
      <c r="R2840" s="11">
        <f t="shared" si="311"/>
        <v>44.537037037037038</v>
      </c>
      <c r="S2840" t="s">
        <v>8319</v>
      </c>
      <c r="T2840" t="s">
        <v>8320</v>
      </c>
      <c r="U2840">
        <f t="shared" si="312"/>
        <v>7</v>
      </c>
      <c r="V2840" t="str">
        <f t="shared" si="313"/>
        <v>Jul</v>
      </c>
      <c r="W2840">
        <f t="shared" si="314"/>
        <v>2014</v>
      </c>
    </row>
    <row r="2841" spans="1:23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4">
        <f t="shared" si="308"/>
        <v>41876.207638888889</v>
      </c>
      <c r="J2841">
        <v>1408942740</v>
      </c>
      <c r="K2841" s="12">
        <f t="shared" si="309"/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9">
        <f t="shared" si="310"/>
        <v>111.42857142857143</v>
      </c>
      <c r="R2841" s="11">
        <f t="shared" si="311"/>
        <v>125.80645161290323</v>
      </c>
      <c r="S2841" t="s">
        <v>8319</v>
      </c>
      <c r="T2841" t="s">
        <v>8320</v>
      </c>
      <c r="U2841">
        <f t="shared" si="312"/>
        <v>8</v>
      </c>
      <c r="V2841" t="str">
        <f t="shared" si="313"/>
        <v>Aug</v>
      </c>
      <c r="W2841">
        <f t="shared" si="314"/>
        <v>2014</v>
      </c>
    </row>
    <row r="2842" spans="1:23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4">
        <f t="shared" si="308"/>
        <v>42081.708333333328</v>
      </c>
      <c r="J2842">
        <v>1426698000</v>
      </c>
      <c r="K2842" s="12">
        <f t="shared" si="309"/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9">
        <f t="shared" si="310"/>
        <v>104</v>
      </c>
      <c r="R2842" s="11">
        <f t="shared" si="311"/>
        <v>19.696969696969695</v>
      </c>
      <c r="S2842" t="s">
        <v>8319</v>
      </c>
      <c r="T2842" t="s">
        <v>8320</v>
      </c>
      <c r="U2842">
        <f t="shared" si="312"/>
        <v>2</v>
      </c>
      <c r="V2842" t="str">
        <f t="shared" si="313"/>
        <v>Feb</v>
      </c>
      <c r="W2842">
        <f t="shared" si="314"/>
        <v>2015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4">
        <f t="shared" si="308"/>
        <v>42351.781215277777</v>
      </c>
      <c r="J2843">
        <v>1450032297</v>
      </c>
      <c r="K2843" s="12">
        <f t="shared" si="309"/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9">
        <f t="shared" si="310"/>
        <v>1</v>
      </c>
      <c r="R2843" s="11">
        <f t="shared" si="311"/>
        <v>10</v>
      </c>
      <c r="S2843" t="s">
        <v>8319</v>
      </c>
      <c r="T2843" t="s">
        <v>8320</v>
      </c>
      <c r="U2843">
        <f t="shared" si="312"/>
        <v>10</v>
      </c>
      <c r="V2843" t="str">
        <f t="shared" si="313"/>
        <v>Oct</v>
      </c>
      <c r="W2843">
        <f t="shared" si="314"/>
        <v>2015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4">
        <f t="shared" si="308"/>
        <v>41811.458333333336</v>
      </c>
      <c r="J2844">
        <v>1403348400</v>
      </c>
      <c r="K2844" s="12">
        <f t="shared" si="309"/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9">
        <f t="shared" si="310"/>
        <v>0</v>
      </c>
      <c r="R2844" s="11" t="e">
        <f t="shared" si="311"/>
        <v>#DIV/0!</v>
      </c>
      <c r="S2844" t="s">
        <v>8319</v>
      </c>
      <c r="T2844" t="s">
        <v>8320</v>
      </c>
      <c r="U2844">
        <f t="shared" si="312"/>
        <v>5</v>
      </c>
      <c r="V2844" t="str">
        <f t="shared" si="313"/>
        <v>May</v>
      </c>
      <c r="W2844">
        <f t="shared" si="314"/>
        <v>2014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4">
        <f t="shared" si="308"/>
        <v>42534.166666666672</v>
      </c>
      <c r="J2845">
        <v>1465790400</v>
      </c>
      <c r="K2845" s="12">
        <f t="shared" si="309"/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9">
        <f t="shared" si="310"/>
        <v>0</v>
      </c>
      <c r="R2845" s="11" t="e">
        <f t="shared" si="311"/>
        <v>#DIV/0!</v>
      </c>
      <c r="S2845" t="s">
        <v>8319</v>
      </c>
      <c r="T2845" t="s">
        <v>8320</v>
      </c>
      <c r="U2845">
        <f t="shared" si="312"/>
        <v>5</v>
      </c>
      <c r="V2845" t="str">
        <f t="shared" si="313"/>
        <v>May</v>
      </c>
      <c r="W2845">
        <f t="shared" si="314"/>
        <v>2016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4">
        <f t="shared" si="308"/>
        <v>42739.546064814815</v>
      </c>
      <c r="J2846">
        <v>1483535180</v>
      </c>
      <c r="K2846" s="12">
        <f t="shared" si="309"/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9">
        <f t="shared" si="310"/>
        <v>5.4545454545454541</v>
      </c>
      <c r="R2846" s="11">
        <f t="shared" si="311"/>
        <v>30</v>
      </c>
      <c r="S2846" t="s">
        <v>8319</v>
      </c>
      <c r="T2846" t="s">
        <v>8320</v>
      </c>
      <c r="U2846">
        <f t="shared" si="312"/>
        <v>12</v>
      </c>
      <c r="V2846" t="str">
        <f t="shared" si="313"/>
        <v>Dec</v>
      </c>
      <c r="W2846">
        <f t="shared" si="314"/>
        <v>2016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4">
        <f t="shared" si="308"/>
        <v>42163.016585648147</v>
      </c>
      <c r="J2847">
        <v>1433723033</v>
      </c>
      <c r="K2847" s="12">
        <f t="shared" si="309"/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9">
        <f t="shared" si="310"/>
        <v>31.546666666666667</v>
      </c>
      <c r="R2847" s="11">
        <f t="shared" si="311"/>
        <v>60.666666666666664</v>
      </c>
      <c r="S2847" t="s">
        <v>8319</v>
      </c>
      <c r="T2847" t="s">
        <v>8320</v>
      </c>
      <c r="U2847">
        <f t="shared" si="312"/>
        <v>4</v>
      </c>
      <c r="V2847" t="str">
        <f t="shared" si="313"/>
        <v>Apr</v>
      </c>
      <c r="W2847">
        <f t="shared" si="314"/>
        <v>2015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4">
        <f t="shared" si="308"/>
        <v>42153.692060185189</v>
      </c>
      <c r="J2848">
        <v>1432917394</v>
      </c>
      <c r="K2848" s="12">
        <f t="shared" si="309"/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9">
        <f t="shared" si="310"/>
        <v>0</v>
      </c>
      <c r="R2848" s="11" t="e">
        <f t="shared" si="311"/>
        <v>#DIV/0!</v>
      </c>
      <c r="S2848" t="s">
        <v>8319</v>
      </c>
      <c r="T2848" t="s">
        <v>8320</v>
      </c>
      <c r="U2848">
        <f t="shared" si="312"/>
        <v>4</v>
      </c>
      <c r="V2848" t="str">
        <f t="shared" si="313"/>
        <v>Apr</v>
      </c>
      <c r="W2848">
        <f t="shared" si="314"/>
        <v>2015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4">
        <f t="shared" si="308"/>
        <v>42513.806307870371</v>
      </c>
      <c r="J2849">
        <v>1464031265</v>
      </c>
      <c r="K2849" s="12">
        <f t="shared" si="309"/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9">
        <f t="shared" si="310"/>
        <v>0</v>
      </c>
      <c r="R2849" s="11" t="e">
        <f t="shared" si="311"/>
        <v>#DIV/0!</v>
      </c>
      <c r="S2849" t="s">
        <v>8319</v>
      </c>
      <c r="T2849" t="s">
        <v>8320</v>
      </c>
      <c r="U2849">
        <f t="shared" si="312"/>
        <v>3</v>
      </c>
      <c r="V2849" t="str">
        <f t="shared" si="313"/>
        <v>Mar</v>
      </c>
      <c r="W2849">
        <f t="shared" si="314"/>
        <v>2016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4">
        <f t="shared" si="308"/>
        <v>42153.648831018523</v>
      </c>
      <c r="J2850">
        <v>1432913659</v>
      </c>
      <c r="K2850" s="12">
        <f t="shared" si="309"/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9">
        <f t="shared" si="310"/>
        <v>0.2</v>
      </c>
      <c r="R2850" s="11">
        <f t="shared" si="311"/>
        <v>23.333333333333332</v>
      </c>
      <c r="S2850" t="s">
        <v>8319</v>
      </c>
      <c r="T2850" t="s">
        <v>8320</v>
      </c>
      <c r="U2850">
        <f t="shared" si="312"/>
        <v>4</v>
      </c>
      <c r="V2850" t="str">
        <f t="shared" si="313"/>
        <v>Apr</v>
      </c>
      <c r="W2850">
        <f t="shared" si="314"/>
        <v>2015</v>
      </c>
    </row>
    <row r="2851" spans="1:23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4">
        <f t="shared" si="308"/>
        <v>42483.428240740745</v>
      </c>
      <c r="J2851">
        <v>1461406600</v>
      </c>
      <c r="K2851" s="12">
        <f t="shared" si="309"/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9">
        <f t="shared" si="310"/>
        <v>1</v>
      </c>
      <c r="R2851" s="11">
        <f t="shared" si="311"/>
        <v>5</v>
      </c>
      <c r="S2851" t="s">
        <v>8319</v>
      </c>
      <c r="T2851" t="s">
        <v>8320</v>
      </c>
      <c r="U2851">
        <f t="shared" si="312"/>
        <v>3</v>
      </c>
      <c r="V2851" t="str">
        <f t="shared" si="313"/>
        <v>Mar</v>
      </c>
      <c r="W2851">
        <f t="shared" si="314"/>
        <v>2016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4">
        <f t="shared" si="308"/>
        <v>41888.007071759261</v>
      </c>
      <c r="J2852">
        <v>1409962211</v>
      </c>
      <c r="K2852" s="12">
        <f t="shared" si="309"/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9">
        <f t="shared" si="310"/>
        <v>3.8875000000000002</v>
      </c>
      <c r="R2852" s="11">
        <f t="shared" si="311"/>
        <v>23.923076923076923</v>
      </c>
      <c r="S2852" t="s">
        <v>8319</v>
      </c>
      <c r="T2852" t="s">
        <v>8320</v>
      </c>
      <c r="U2852">
        <f t="shared" si="312"/>
        <v>8</v>
      </c>
      <c r="V2852" t="str">
        <f t="shared" si="313"/>
        <v>Aug</v>
      </c>
      <c r="W2852">
        <f t="shared" si="314"/>
        <v>2014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4">
        <f t="shared" si="308"/>
        <v>42398.970138888893</v>
      </c>
      <c r="J2853">
        <v>1454109420</v>
      </c>
      <c r="K2853" s="12">
        <f t="shared" si="309"/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9">
        <f t="shared" si="310"/>
        <v>0</v>
      </c>
      <c r="R2853" s="11" t="e">
        <f t="shared" si="311"/>
        <v>#DIV/0!</v>
      </c>
      <c r="S2853" t="s">
        <v>8319</v>
      </c>
      <c r="T2853" t="s">
        <v>8320</v>
      </c>
      <c r="U2853">
        <f t="shared" si="312"/>
        <v>1</v>
      </c>
      <c r="V2853" t="str">
        <f t="shared" si="313"/>
        <v>Jan</v>
      </c>
      <c r="W2853">
        <f t="shared" si="314"/>
        <v>2016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4">
        <f t="shared" si="308"/>
        <v>41811.045173611114</v>
      </c>
      <c r="J2854">
        <v>1403312703</v>
      </c>
      <c r="K2854" s="12">
        <f t="shared" si="309"/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9">
        <f t="shared" si="310"/>
        <v>1.9</v>
      </c>
      <c r="R2854" s="11">
        <f t="shared" si="311"/>
        <v>15.833333333333334</v>
      </c>
      <c r="S2854" t="s">
        <v>8319</v>
      </c>
      <c r="T2854" t="s">
        <v>8320</v>
      </c>
      <c r="U2854">
        <f t="shared" si="312"/>
        <v>5</v>
      </c>
      <c r="V2854" t="str">
        <f t="shared" si="313"/>
        <v>May</v>
      </c>
      <c r="W2854">
        <f t="shared" si="314"/>
        <v>2014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4">
        <f t="shared" si="308"/>
        <v>41896.190937499996</v>
      </c>
      <c r="J2855">
        <v>1410669297</v>
      </c>
      <c r="K2855" s="12">
        <f t="shared" si="309"/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9">
        <f t="shared" si="310"/>
        <v>0</v>
      </c>
      <c r="R2855" s="11" t="e">
        <f t="shared" si="311"/>
        <v>#DIV/0!</v>
      </c>
      <c r="S2855" t="s">
        <v>8319</v>
      </c>
      <c r="T2855" t="s">
        <v>8320</v>
      </c>
      <c r="U2855">
        <f t="shared" si="312"/>
        <v>7</v>
      </c>
      <c r="V2855" t="str">
        <f t="shared" si="313"/>
        <v>Jul</v>
      </c>
      <c r="W2855">
        <f t="shared" si="314"/>
        <v>2014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4">
        <f t="shared" si="308"/>
        <v>42131.71665509259</v>
      </c>
      <c r="J2856">
        <v>1431018719</v>
      </c>
      <c r="K2856" s="12">
        <f t="shared" si="309"/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9">
        <f t="shared" si="310"/>
        <v>41.699999999999996</v>
      </c>
      <c r="R2856" s="11">
        <f t="shared" si="311"/>
        <v>29.785714285714285</v>
      </c>
      <c r="S2856" t="s">
        <v>8319</v>
      </c>
      <c r="T2856" t="s">
        <v>8320</v>
      </c>
      <c r="U2856">
        <f t="shared" si="312"/>
        <v>4</v>
      </c>
      <c r="V2856" t="str">
        <f t="shared" si="313"/>
        <v>Apr</v>
      </c>
      <c r="W2856">
        <f t="shared" si="314"/>
        <v>2015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4">
        <f t="shared" si="308"/>
        <v>42398.981944444444</v>
      </c>
      <c r="J2857">
        <v>1454110440</v>
      </c>
      <c r="K2857" s="12">
        <f t="shared" si="309"/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9">
        <f t="shared" si="310"/>
        <v>50</v>
      </c>
      <c r="R2857" s="11">
        <f t="shared" si="311"/>
        <v>60</v>
      </c>
      <c r="S2857" t="s">
        <v>8319</v>
      </c>
      <c r="T2857" t="s">
        <v>8320</v>
      </c>
      <c r="U2857">
        <f t="shared" si="312"/>
        <v>1</v>
      </c>
      <c r="V2857" t="str">
        <f t="shared" si="313"/>
        <v>Jan</v>
      </c>
      <c r="W2857">
        <f t="shared" si="314"/>
        <v>2016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4">
        <f t="shared" si="308"/>
        <v>42224.898611111115</v>
      </c>
      <c r="J2858">
        <v>1439069640</v>
      </c>
      <c r="K2858" s="12">
        <f t="shared" si="309"/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9">
        <f t="shared" si="310"/>
        <v>4.8666666666666663</v>
      </c>
      <c r="R2858" s="11">
        <f t="shared" si="311"/>
        <v>24.333333333333332</v>
      </c>
      <c r="S2858" t="s">
        <v>8319</v>
      </c>
      <c r="T2858" t="s">
        <v>8320</v>
      </c>
      <c r="U2858">
        <f t="shared" si="312"/>
        <v>6</v>
      </c>
      <c r="V2858" t="str">
        <f t="shared" si="313"/>
        <v>Jun</v>
      </c>
      <c r="W2858">
        <f t="shared" si="314"/>
        <v>2015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4">
        <f t="shared" si="308"/>
        <v>42786.75</v>
      </c>
      <c r="J2859">
        <v>1487613600</v>
      </c>
      <c r="K2859" s="12">
        <f t="shared" si="309"/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9">
        <f t="shared" si="310"/>
        <v>19.736842105263158</v>
      </c>
      <c r="R2859" s="11">
        <f t="shared" si="311"/>
        <v>500</v>
      </c>
      <c r="S2859" t="s">
        <v>8319</v>
      </c>
      <c r="T2859" t="s">
        <v>8320</v>
      </c>
      <c r="U2859">
        <f t="shared" si="312"/>
        <v>12</v>
      </c>
      <c r="V2859" t="str">
        <f t="shared" si="313"/>
        <v>Dec</v>
      </c>
      <c r="W2859">
        <f t="shared" si="314"/>
        <v>2016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4">
        <f t="shared" si="308"/>
        <v>41978.477777777778</v>
      </c>
      <c r="J2860">
        <v>1417778880</v>
      </c>
      <c r="K2860" s="12">
        <f t="shared" si="309"/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9">
        <f t="shared" si="310"/>
        <v>0</v>
      </c>
      <c r="R2860" s="11" t="e">
        <f t="shared" si="311"/>
        <v>#DIV/0!</v>
      </c>
      <c r="S2860" t="s">
        <v>8319</v>
      </c>
      <c r="T2860" t="s">
        <v>8320</v>
      </c>
      <c r="U2860">
        <f t="shared" si="312"/>
        <v>11</v>
      </c>
      <c r="V2860" t="str">
        <f t="shared" si="313"/>
        <v>Nov</v>
      </c>
      <c r="W2860">
        <f t="shared" si="314"/>
        <v>2014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4">
        <f t="shared" si="308"/>
        <v>42293.362314814818</v>
      </c>
      <c r="J2861">
        <v>1444984904</v>
      </c>
      <c r="K2861" s="12">
        <f t="shared" si="309"/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9">
        <f t="shared" si="310"/>
        <v>1.7500000000000002</v>
      </c>
      <c r="R2861" s="11">
        <f t="shared" si="311"/>
        <v>35</v>
      </c>
      <c r="S2861" t="s">
        <v>8319</v>
      </c>
      <c r="T2861" t="s">
        <v>8320</v>
      </c>
      <c r="U2861">
        <f t="shared" si="312"/>
        <v>8</v>
      </c>
      <c r="V2861" t="str">
        <f t="shared" si="313"/>
        <v>Aug</v>
      </c>
      <c r="W2861">
        <f t="shared" si="314"/>
        <v>2015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4">
        <f t="shared" si="308"/>
        <v>42540.800648148142</v>
      </c>
      <c r="J2862">
        <v>1466363576</v>
      </c>
      <c r="K2862" s="12">
        <f t="shared" si="309"/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9">
        <f t="shared" si="310"/>
        <v>6.65</v>
      </c>
      <c r="R2862" s="11">
        <f t="shared" si="311"/>
        <v>29.555555555555557</v>
      </c>
      <c r="S2862" t="s">
        <v>8319</v>
      </c>
      <c r="T2862" t="s">
        <v>8320</v>
      </c>
      <c r="U2862">
        <f t="shared" si="312"/>
        <v>4</v>
      </c>
      <c r="V2862" t="str">
        <f t="shared" si="313"/>
        <v>Apr</v>
      </c>
      <c r="W2862">
        <f t="shared" si="314"/>
        <v>2016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4">
        <f t="shared" si="308"/>
        <v>42271.590833333335</v>
      </c>
      <c r="J2863">
        <v>1443103848</v>
      </c>
      <c r="K2863" s="12">
        <f t="shared" si="309"/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9">
        <f t="shared" si="310"/>
        <v>32</v>
      </c>
      <c r="R2863" s="11">
        <f t="shared" si="311"/>
        <v>26.666666666666668</v>
      </c>
      <c r="S2863" t="s">
        <v>8319</v>
      </c>
      <c r="T2863" t="s">
        <v>8320</v>
      </c>
      <c r="U2863">
        <f t="shared" si="312"/>
        <v>9</v>
      </c>
      <c r="V2863" t="str">
        <f t="shared" si="313"/>
        <v>Sep</v>
      </c>
      <c r="W2863">
        <f t="shared" si="314"/>
        <v>2015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4">
        <f t="shared" si="308"/>
        <v>41814.789687500001</v>
      </c>
      <c r="J2864">
        <v>1403636229</v>
      </c>
      <c r="K2864" s="12">
        <f t="shared" si="309"/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9">
        <f t="shared" si="310"/>
        <v>0.43307086614173229</v>
      </c>
      <c r="R2864" s="11">
        <f t="shared" si="311"/>
        <v>18.333333333333332</v>
      </c>
      <c r="S2864" t="s">
        <v>8319</v>
      </c>
      <c r="T2864" t="s">
        <v>8320</v>
      </c>
      <c r="U2864">
        <f t="shared" si="312"/>
        <v>5</v>
      </c>
      <c r="V2864" t="str">
        <f t="shared" si="313"/>
        <v>May</v>
      </c>
      <c r="W2864">
        <f t="shared" si="314"/>
        <v>2014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4">
        <f t="shared" si="308"/>
        <v>41891.675034722226</v>
      </c>
      <c r="J2865">
        <v>1410279123</v>
      </c>
      <c r="K2865" s="12">
        <f t="shared" si="309"/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9">
        <f t="shared" si="310"/>
        <v>0.04</v>
      </c>
      <c r="R2865" s="11">
        <f t="shared" si="311"/>
        <v>20</v>
      </c>
      <c r="S2865" t="s">
        <v>8319</v>
      </c>
      <c r="T2865" t="s">
        <v>8320</v>
      </c>
      <c r="U2865">
        <f t="shared" si="312"/>
        <v>7</v>
      </c>
      <c r="V2865" t="str">
        <f t="shared" si="313"/>
        <v>Jul</v>
      </c>
      <c r="W2865">
        <f t="shared" si="314"/>
        <v>2014</v>
      </c>
    </row>
    <row r="2866" spans="1:23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4">
        <f t="shared" si="308"/>
        <v>42202.554166666669</v>
      </c>
      <c r="J2866">
        <v>1437139080</v>
      </c>
      <c r="K2866" s="12">
        <f t="shared" si="309"/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9">
        <f t="shared" si="310"/>
        <v>1.6</v>
      </c>
      <c r="R2866" s="11">
        <f t="shared" si="311"/>
        <v>13.333333333333334</v>
      </c>
      <c r="S2866" t="s">
        <v>8319</v>
      </c>
      <c r="T2866" t="s">
        <v>8320</v>
      </c>
      <c r="U2866">
        <f t="shared" si="312"/>
        <v>6</v>
      </c>
      <c r="V2866" t="str">
        <f t="shared" si="313"/>
        <v>Jun</v>
      </c>
      <c r="W2866">
        <f t="shared" si="314"/>
        <v>2015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4">
        <f t="shared" si="308"/>
        <v>42010.114108796297</v>
      </c>
      <c r="J2867">
        <v>1420512259</v>
      </c>
      <c r="K2867" s="12">
        <f t="shared" si="309"/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9">
        <f t="shared" si="310"/>
        <v>0</v>
      </c>
      <c r="R2867" s="11" t="e">
        <f t="shared" si="311"/>
        <v>#DIV/0!</v>
      </c>
      <c r="S2867" t="s">
        <v>8319</v>
      </c>
      <c r="T2867" t="s">
        <v>8320</v>
      </c>
      <c r="U2867">
        <f t="shared" si="312"/>
        <v>11</v>
      </c>
      <c r="V2867" t="str">
        <f t="shared" si="313"/>
        <v>Nov</v>
      </c>
      <c r="W2867">
        <f t="shared" si="314"/>
        <v>2014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4">
        <f t="shared" si="308"/>
        <v>42657.916666666672</v>
      </c>
      <c r="J2868">
        <v>1476482400</v>
      </c>
      <c r="K2868" s="12">
        <f t="shared" si="309"/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9">
        <f t="shared" si="310"/>
        <v>0.89999999999999991</v>
      </c>
      <c r="R2868" s="11">
        <f t="shared" si="311"/>
        <v>22.5</v>
      </c>
      <c r="S2868" t="s">
        <v>8319</v>
      </c>
      <c r="T2868" t="s">
        <v>8320</v>
      </c>
      <c r="U2868">
        <f t="shared" si="312"/>
        <v>9</v>
      </c>
      <c r="V2868" t="str">
        <f t="shared" si="313"/>
        <v>Sep</v>
      </c>
      <c r="W2868">
        <f t="shared" si="314"/>
        <v>2016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4">
        <f t="shared" si="308"/>
        <v>42555.166666666672</v>
      </c>
      <c r="J2869">
        <v>1467604800</v>
      </c>
      <c r="K2869" s="12">
        <f t="shared" si="309"/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9">
        <f t="shared" si="310"/>
        <v>20.16</v>
      </c>
      <c r="R2869" s="11">
        <f t="shared" si="311"/>
        <v>50.4</v>
      </c>
      <c r="S2869" t="s">
        <v>8319</v>
      </c>
      <c r="T2869" t="s">
        <v>8320</v>
      </c>
      <c r="U2869">
        <f t="shared" si="312"/>
        <v>6</v>
      </c>
      <c r="V2869" t="str">
        <f t="shared" si="313"/>
        <v>Jun</v>
      </c>
      <c r="W2869">
        <f t="shared" si="314"/>
        <v>2016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4">
        <f t="shared" si="308"/>
        <v>42648.827013888891</v>
      </c>
      <c r="J2870">
        <v>1475697054</v>
      </c>
      <c r="K2870" s="12">
        <f t="shared" si="309"/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9">
        <f t="shared" si="310"/>
        <v>42.011733333333332</v>
      </c>
      <c r="R2870" s="11">
        <f t="shared" si="311"/>
        <v>105.02933333333334</v>
      </c>
      <c r="S2870" t="s">
        <v>8319</v>
      </c>
      <c r="T2870" t="s">
        <v>8320</v>
      </c>
      <c r="U2870">
        <f t="shared" si="312"/>
        <v>9</v>
      </c>
      <c r="V2870" t="str">
        <f t="shared" si="313"/>
        <v>Sep</v>
      </c>
      <c r="W2870">
        <f t="shared" si="314"/>
        <v>2016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4">
        <f t="shared" si="308"/>
        <v>42570.593530092592</v>
      </c>
      <c r="J2871">
        <v>1468937681</v>
      </c>
      <c r="K2871" s="12">
        <f t="shared" si="309"/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9">
        <f t="shared" si="310"/>
        <v>0.88500000000000001</v>
      </c>
      <c r="R2871" s="11">
        <f t="shared" si="311"/>
        <v>35.4</v>
      </c>
      <c r="S2871" t="s">
        <v>8319</v>
      </c>
      <c r="T2871" t="s">
        <v>8320</v>
      </c>
      <c r="U2871">
        <f t="shared" si="312"/>
        <v>6</v>
      </c>
      <c r="V2871" t="str">
        <f t="shared" si="313"/>
        <v>Jun</v>
      </c>
      <c r="W2871">
        <f t="shared" si="314"/>
        <v>2016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4">
        <f t="shared" si="308"/>
        <v>41776.189409722225</v>
      </c>
      <c r="J2872">
        <v>1400301165</v>
      </c>
      <c r="K2872" s="12">
        <f t="shared" si="309"/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9">
        <f t="shared" si="310"/>
        <v>15</v>
      </c>
      <c r="R2872" s="11">
        <f t="shared" si="311"/>
        <v>83.333333333333329</v>
      </c>
      <c r="S2872" t="s">
        <v>8319</v>
      </c>
      <c r="T2872" t="s">
        <v>8320</v>
      </c>
      <c r="U2872">
        <f t="shared" si="312"/>
        <v>4</v>
      </c>
      <c r="V2872" t="str">
        <f t="shared" si="313"/>
        <v>Apr</v>
      </c>
      <c r="W2872">
        <f t="shared" si="314"/>
        <v>2014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4">
        <f t="shared" si="308"/>
        <v>41994.738576388889</v>
      </c>
      <c r="J2873">
        <v>1419183813</v>
      </c>
      <c r="K2873" s="12">
        <f t="shared" si="309"/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9">
        <f t="shared" si="310"/>
        <v>4.67</v>
      </c>
      <c r="R2873" s="11">
        <f t="shared" si="311"/>
        <v>35.92307692307692</v>
      </c>
      <c r="S2873" t="s">
        <v>8319</v>
      </c>
      <c r="T2873" t="s">
        <v>8320</v>
      </c>
      <c r="U2873">
        <f t="shared" si="312"/>
        <v>12</v>
      </c>
      <c r="V2873" t="str">
        <f t="shared" si="313"/>
        <v>Dec</v>
      </c>
      <c r="W2873">
        <f t="shared" si="314"/>
        <v>2014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4">
        <f t="shared" si="308"/>
        <v>42175.11618055556</v>
      </c>
      <c r="J2874">
        <v>1434768438</v>
      </c>
      <c r="K2874" s="12">
        <f t="shared" si="309"/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9">
        <f t="shared" si="310"/>
        <v>0</v>
      </c>
      <c r="R2874" s="11" t="e">
        <f t="shared" si="311"/>
        <v>#DIV/0!</v>
      </c>
      <c r="S2874" t="s">
        <v>8319</v>
      </c>
      <c r="T2874" t="s">
        <v>8320</v>
      </c>
      <c r="U2874">
        <f t="shared" si="312"/>
        <v>4</v>
      </c>
      <c r="V2874" t="str">
        <f t="shared" si="313"/>
        <v>Apr</v>
      </c>
      <c r="W2874">
        <f t="shared" si="314"/>
        <v>2015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4">
        <f t="shared" si="308"/>
        <v>42032.817488425921</v>
      </c>
      <c r="J2875">
        <v>1422473831</v>
      </c>
      <c r="K2875" s="12">
        <f t="shared" si="309"/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9">
        <f t="shared" si="310"/>
        <v>38.119999999999997</v>
      </c>
      <c r="R2875" s="11">
        <f t="shared" si="311"/>
        <v>119.125</v>
      </c>
      <c r="S2875" t="s">
        <v>8319</v>
      </c>
      <c r="T2875" t="s">
        <v>8320</v>
      </c>
      <c r="U2875">
        <f t="shared" si="312"/>
        <v>12</v>
      </c>
      <c r="V2875" t="str">
        <f t="shared" si="313"/>
        <v>Dec</v>
      </c>
      <c r="W2875">
        <f t="shared" si="314"/>
        <v>2014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4">
        <f t="shared" si="308"/>
        <v>42752.84474537037</v>
      </c>
      <c r="J2876">
        <v>1484684186</v>
      </c>
      <c r="K2876" s="12">
        <f t="shared" si="309"/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9">
        <f t="shared" si="310"/>
        <v>5.42</v>
      </c>
      <c r="R2876" s="11">
        <f t="shared" si="311"/>
        <v>90.333333333333329</v>
      </c>
      <c r="S2876" t="s">
        <v>8319</v>
      </c>
      <c r="T2876" t="s">
        <v>8320</v>
      </c>
      <c r="U2876">
        <f t="shared" si="312"/>
        <v>12</v>
      </c>
      <c r="V2876" t="str">
        <f t="shared" si="313"/>
        <v>Dec</v>
      </c>
      <c r="W2876">
        <f t="shared" si="314"/>
        <v>2016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4">
        <f t="shared" si="308"/>
        <v>42495.128391203703</v>
      </c>
      <c r="J2877">
        <v>1462417493</v>
      </c>
      <c r="K2877" s="12">
        <f t="shared" si="309"/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9">
        <f t="shared" si="310"/>
        <v>3.4999999999999996E-2</v>
      </c>
      <c r="R2877" s="11">
        <f t="shared" si="311"/>
        <v>2.3333333333333335</v>
      </c>
      <c r="S2877" t="s">
        <v>8319</v>
      </c>
      <c r="T2877" t="s">
        <v>8320</v>
      </c>
      <c r="U2877">
        <f t="shared" si="312"/>
        <v>4</v>
      </c>
      <c r="V2877" t="str">
        <f t="shared" si="313"/>
        <v>Apr</v>
      </c>
      <c r="W2877">
        <f t="shared" si="314"/>
        <v>2016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4">
        <f t="shared" si="308"/>
        <v>42201.743969907402</v>
      </c>
      <c r="J2878">
        <v>1437069079</v>
      </c>
      <c r="K2878" s="12">
        <f t="shared" si="309"/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9">
        <f t="shared" si="310"/>
        <v>0</v>
      </c>
      <c r="R2878" s="11" t="e">
        <f t="shared" si="311"/>
        <v>#DIV/0!</v>
      </c>
      <c r="S2878" t="s">
        <v>8319</v>
      </c>
      <c r="T2878" t="s">
        <v>8320</v>
      </c>
      <c r="U2878">
        <f t="shared" si="312"/>
        <v>6</v>
      </c>
      <c r="V2878" t="str">
        <f t="shared" si="313"/>
        <v>Jun</v>
      </c>
      <c r="W2878">
        <f t="shared" si="314"/>
        <v>2015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4">
        <f t="shared" si="308"/>
        <v>42704.708333333328</v>
      </c>
      <c r="J2879">
        <v>1480525200</v>
      </c>
      <c r="K2879" s="12">
        <f t="shared" si="309"/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9">
        <f t="shared" si="310"/>
        <v>10.833333333333334</v>
      </c>
      <c r="R2879" s="11">
        <f t="shared" si="311"/>
        <v>108.33333333333333</v>
      </c>
      <c r="S2879" t="s">
        <v>8319</v>
      </c>
      <c r="T2879" t="s">
        <v>8320</v>
      </c>
      <c r="U2879">
        <f t="shared" si="312"/>
        <v>10</v>
      </c>
      <c r="V2879" t="str">
        <f t="shared" si="313"/>
        <v>Oct</v>
      </c>
      <c r="W2879">
        <f t="shared" si="314"/>
        <v>2016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4">
        <f t="shared" si="308"/>
        <v>42188.615682870368</v>
      </c>
      <c r="J2880">
        <v>1435934795</v>
      </c>
      <c r="K2880" s="12">
        <f t="shared" si="309"/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9">
        <f t="shared" si="310"/>
        <v>2.1</v>
      </c>
      <c r="R2880" s="11">
        <f t="shared" si="311"/>
        <v>15.75</v>
      </c>
      <c r="S2880" t="s">
        <v>8319</v>
      </c>
      <c r="T2880" t="s">
        <v>8320</v>
      </c>
      <c r="U2880">
        <f t="shared" si="312"/>
        <v>5</v>
      </c>
      <c r="V2880" t="str">
        <f t="shared" si="313"/>
        <v>May</v>
      </c>
      <c r="W2880">
        <f t="shared" si="314"/>
        <v>2015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4">
        <f t="shared" si="308"/>
        <v>42389.725243055553</v>
      </c>
      <c r="J2881">
        <v>1453310661</v>
      </c>
      <c r="K2881" s="12">
        <f t="shared" si="309"/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9">
        <f t="shared" si="310"/>
        <v>0.2589285714285714</v>
      </c>
      <c r="R2881" s="11">
        <f t="shared" si="311"/>
        <v>29</v>
      </c>
      <c r="S2881" t="s">
        <v>8319</v>
      </c>
      <c r="T2881" t="s">
        <v>8320</v>
      </c>
      <c r="U2881">
        <f t="shared" si="312"/>
        <v>12</v>
      </c>
      <c r="V2881" t="str">
        <f t="shared" si="313"/>
        <v>Dec</v>
      </c>
      <c r="W2881">
        <f t="shared" si="314"/>
        <v>2015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4">
        <f t="shared" si="308"/>
        <v>42236.711805555555</v>
      </c>
      <c r="J2882">
        <v>1440090300</v>
      </c>
      <c r="K2882" s="12">
        <f t="shared" si="309"/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9">
        <f t="shared" si="310"/>
        <v>23.333333333333332</v>
      </c>
      <c r="R2882" s="11">
        <f t="shared" si="311"/>
        <v>96.551724137931032</v>
      </c>
      <c r="S2882" t="s">
        <v>8319</v>
      </c>
      <c r="T2882" t="s">
        <v>8320</v>
      </c>
      <c r="U2882">
        <f t="shared" si="312"/>
        <v>7</v>
      </c>
      <c r="V2882" t="str">
        <f t="shared" si="313"/>
        <v>Jul</v>
      </c>
      <c r="W2882">
        <f t="shared" si="314"/>
        <v>2015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4">
        <f t="shared" ref="I2883:I2946" si="315">(((J2883/60)/60)/24)+DATE(1970,1,1)</f>
        <v>41976.639305555553</v>
      </c>
      <c r="J2883">
        <v>1417620036</v>
      </c>
      <c r="K2883" s="12">
        <f t="shared" ref="K2883:K2946" si="316">(((L2883/60)/60)/24)+DATE(1970,1,1)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9">
        <f t="shared" ref="Q2883:Q2946" si="317">(E2883/D2883)*100</f>
        <v>0</v>
      </c>
      <c r="R2883" s="11" t="e">
        <f t="shared" ref="R2883:R2946" si="318">E2883/N2883</f>
        <v>#DIV/0!</v>
      </c>
      <c r="S2883" t="s">
        <v>8319</v>
      </c>
      <c r="T2883" t="s">
        <v>8320</v>
      </c>
      <c r="U2883">
        <f t="shared" ref="U2883:U2946" si="319">MONTH(K2883)</f>
        <v>10</v>
      </c>
      <c r="V2883" t="str">
        <f t="shared" ref="V2883:V2946" si="320">TEXT(U2883*29, "mmm")</f>
        <v>Oct</v>
      </c>
      <c r="W2883">
        <f t="shared" ref="W2883:W2946" si="321">YEAR(K2883)</f>
        <v>2014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4">
        <f t="shared" si="315"/>
        <v>42491.596273148149</v>
      </c>
      <c r="J2884">
        <v>1462112318</v>
      </c>
      <c r="K2884" s="12">
        <f t="shared" si="316"/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9">
        <f t="shared" si="317"/>
        <v>33.6</v>
      </c>
      <c r="R2884" s="11">
        <f t="shared" si="318"/>
        <v>63</v>
      </c>
      <c r="S2884" t="s">
        <v>8319</v>
      </c>
      <c r="T2884" t="s">
        <v>8320</v>
      </c>
      <c r="U2884">
        <f t="shared" si="319"/>
        <v>4</v>
      </c>
      <c r="V2884" t="str">
        <f t="shared" si="320"/>
        <v>Apr</v>
      </c>
      <c r="W2884">
        <f t="shared" si="321"/>
        <v>2016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4">
        <f t="shared" si="315"/>
        <v>42406.207638888889</v>
      </c>
      <c r="J2885">
        <v>1454734740</v>
      </c>
      <c r="K2885" s="12">
        <f t="shared" si="316"/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9">
        <f t="shared" si="317"/>
        <v>19.079999999999998</v>
      </c>
      <c r="R2885" s="11">
        <f t="shared" si="318"/>
        <v>381.6</v>
      </c>
      <c r="S2885" t="s">
        <v>8319</v>
      </c>
      <c r="T2885" t="s">
        <v>8320</v>
      </c>
      <c r="U2885">
        <f t="shared" si="319"/>
        <v>1</v>
      </c>
      <c r="V2885" t="str">
        <f t="shared" si="320"/>
        <v>Jan</v>
      </c>
      <c r="W2885">
        <f t="shared" si="321"/>
        <v>2016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4">
        <f t="shared" si="315"/>
        <v>41978.727256944447</v>
      </c>
      <c r="J2886">
        <v>1417800435</v>
      </c>
      <c r="K2886" s="12">
        <f t="shared" si="316"/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9">
        <f t="shared" si="317"/>
        <v>0.41111111111111115</v>
      </c>
      <c r="R2886" s="11">
        <f t="shared" si="318"/>
        <v>46.25</v>
      </c>
      <c r="S2886" t="s">
        <v>8319</v>
      </c>
      <c r="T2886" t="s">
        <v>8320</v>
      </c>
      <c r="U2886">
        <f t="shared" si="319"/>
        <v>11</v>
      </c>
      <c r="V2886" t="str">
        <f t="shared" si="320"/>
        <v>Nov</v>
      </c>
      <c r="W2886">
        <f t="shared" si="321"/>
        <v>2014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4">
        <f t="shared" si="315"/>
        <v>42077.034733796296</v>
      </c>
      <c r="J2887">
        <v>1426294201</v>
      </c>
      <c r="K2887" s="12">
        <f t="shared" si="316"/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9">
        <f t="shared" si="317"/>
        <v>32.5</v>
      </c>
      <c r="R2887" s="11">
        <f t="shared" si="318"/>
        <v>26</v>
      </c>
      <c r="S2887" t="s">
        <v>8319</v>
      </c>
      <c r="T2887" t="s">
        <v>8320</v>
      </c>
      <c r="U2887">
        <f t="shared" si="319"/>
        <v>2</v>
      </c>
      <c r="V2887" t="str">
        <f t="shared" si="320"/>
        <v>Feb</v>
      </c>
      <c r="W2887">
        <f t="shared" si="321"/>
        <v>2015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4">
        <f t="shared" si="315"/>
        <v>42266.165972222225</v>
      </c>
      <c r="J2888">
        <v>1442635140</v>
      </c>
      <c r="K2888" s="12">
        <f t="shared" si="316"/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9">
        <f t="shared" si="317"/>
        <v>5</v>
      </c>
      <c r="R2888" s="11">
        <f t="shared" si="318"/>
        <v>10</v>
      </c>
      <c r="S2888" t="s">
        <v>8319</v>
      </c>
      <c r="T2888" t="s">
        <v>8320</v>
      </c>
      <c r="U2888">
        <f t="shared" si="319"/>
        <v>9</v>
      </c>
      <c r="V2888" t="str">
        <f t="shared" si="320"/>
        <v>Sep</v>
      </c>
      <c r="W2888">
        <f t="shared" si="321"/>
        <v>2015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4">
        <f t="shared" si="315"/>
        <v>42015.427361111113</v>
      </c>
      <c r="J2889">
        <v>1420971324</v>
      </c>
      <c r="K2889" s="12">
        <f t="shared" si="316"/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9">
        <f t="shared" si="317"/>
        <v>0.16666666666666669</v>
      </c>
      <c r="R2889" s="11">
        <f t="shared" si="318"/>
        <v>5</v>
      </c>
      <c r="S2889" t="s">
        <v>8319</v>
      </c>
      <c r="T2889" t="s">
        <v>8320</v>
      </c>
      <c r="U2889">
        <f t="shared" si="319"/>
        <v>12</v>
      </c>
      <c r="V2889" t="str">
        <f t="shared" si="320"/>
        <v>Dec</v>
      </c>
      <c r="W2889">
        <f t="shared" si="321"/>
        <v>2014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4">
        <f t="shared" si="315"/>
        <v>41930.207638888889</v>
      </c>
      <c r="J2890">
        <v>1413608340</v>
      </c>
      <c r="K2890" s="12">
        <f t="shared" si="316"/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9">
        <f t="shared" si="317"/>
        <v>0</v>
      </c>
      <c r="R2890" s="11" t="e">
        <f t="shared" si="318"/>
        <v>#DIV/0!</v>
      </c>
      <c r="S2890" t="s">
        <v>8319</v>
      </c>
      <c r="T2890" t="s">
        <v>8320</v>
      </c>
      <c r="U2890">
        <f t="shared" si="319"/>
        <v>10</v>
      </c>
      <c r="V2890" t="str">
        <f t="shared" si="320"/>
        <v>Oct</v>
      </c>
      <c r="W2890">
        <f t="shared" si="321"/>
        <v>2014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4">
        <f t="shared" si="315"/>
        <v>41880.863252314812</v>
      </c>
      <c r="J2891">
        <v>1409344985</v>
      </c>
      <c r="K2891" s="12">
        <f t="shared" si="316"/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9">
        <f t="shared" si="317"/>
        <v>38.066666666666663</v>
      </c>
      <c r="R2891" s="11">
        <f t="shared" si="318"/>
        <v>81.571428571428569</v>
      </c>
      <c r="S2891" t="s">
        <v>8319</v>
      </c>
      <c r="T2891" t="s">
        <v>8320</v>
      </c>
      <c r="U2891">
        <f t="shared" si="319"/>
        <v>7</v>
      </c>
      <c r="V2891" t="str">
        <f t="shared" si="320"/>
        <v>Jul</v>
      </c>
      <c r="W2891">
        <f t="shared" si="321"/>
        <v>2014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4">
        <f t="shared" si="315"/>
        <v>41860.125</v>
      </c>
      <c r="J2892">
        <v>1407553200</v>
      </c>
      <c r="K2892" s="12">
        <f t="shared" si="316"/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9">
        <f t="shared" si="317"/>
        <v>1.05</v>
      </c>
      <c r="R2892" s="11">
        <f t="shared" si="318"/>
        <v>7</v>
      </c>
      <c r="S2892" t="s">
        <v>8319</v>
      </c>
      <c r="T2892" t="s">
        <v>8320</v>
      </c>
      <c r="U2892">
        <f t="shared" si="319"/>
        <v>7</v>
      </c>
      <c r="V2892" t="str">
        <f t="shared" si="320"/>
        <v>Jul</v>
      </c>
      <c r="W2892">
        <f t="shared" si="321"/>
        <v>2014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4">
        <f t="shared" si="315"/>
        <v>42475.84175925926</v>
      </c>
      <c r="J2893">
        <v>1460751128</v>
      </c>
      <c r="K2893" s="12">
        <f t="shared" si="316"/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9">
        <f t="shared" si="317"/>
        <v>2.73</v>
      </c>
      <c r="R2893" s="11">
        <f t="shared" si="318"/>
        <v>27.3</v>
      </c>
      <c r="S2893" t="s">
        <v>8319</v>
      </c>
      <c r="T2893" t="s">
        <v>8320</v>
      </c>
      <c r="U2893">
        <f t="shared" si="319"/>
        <v>2</v>
      </c>
      <c r="V2893" t="str">
        <f t="shared" si="320"/>
        <v>Feb</v>
      </c>
      <c r="W2893">
        <f t="shared" si="321"/>
        <v>2016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4">
        <f t="shared" si="315"/>
        <v>41876.875</v>
      </c>
      <c r="J2894">
        <v>1409000400</v>
      </c>
      <c r="K2894" s="12">
        <f t="shared" si="316"/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9">
        <f t="shared" si="317"/>
        <v>9.0909090909090917</v>
      </c>
      <c r="R2894" s="11">
        <f t="shared" si="318"/>
        <v>29.411764705882351</v>
      </c>
      <c r="S2894" t="s">
        <v>8319</v>
      </c>
      <c r="T2894" t="s">
        <v>8320</v>
      </c>
      <c r="U2894">
        <f t="shared" si="319"/>
        <v>8</v>
      </c>
      <c r="V2894" t="str">
        <f t="shared" si="320"/>
        <v>Aug</v>
      </c>
      <c r="W2894">
        <f t="shared" si="321"/>
        <v>2014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4">
        <f t="shared" si="315"/>
        <v>42013.083333333328</v>
      </c>
      <c r="J2895">
        <v>1420768800</v>
      </c>
      <c r="K2895" s="12">
        <f t="shared" si="316"/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9">
        <f t="shared" si="317"/>
        <v>0.5</v>
      </c>
      <c r="R2895" s="11">
        <f t="shared" si="318"/>
        <v>12.5</v>
      </c>
      <c r="S2895" t="s">
        <v>8319</v>
      </c>
      <c r="T2895" t="s">
        <v>8320</v>
      </c>
      <c r="U2895">
        <f t="shared" si="319"/>
        <v>11</v>
      </c>
      <c r="V2895" t="str">
        <f t="shared" si="320"/>
        <v>Nov</v>
      </c>
      <c r="W2895">
        <f t="shared" si="321"/>
        <v>2014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4">
        <f t="shared" si="315"/>
        <v>42097.944618055553</v>
      </c>
      <c r="J2896">
        <v>1428100815</v>
      </c>
      <c r="K2896" s="12">
        <f t="shared" si="316"/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9">
        <f t="shared" si="317"/>
        <v>0</v>
      </c>
      <c r="R2896" s="11" t="e">
        <f t="shared" si="318"/>
        <v>#DIV/0!</v>
      </c>
      <c r="S2896" t="s">
        <v>8319</v>
      </c>
      <c r="T2896" t="s">
        <v>8320</v>
      </c>
      <c r="U2896">
        <f t="shared" si="319"/>
        <v>2</v>
      </c>
      <c r="V2896" t="str">
        <f t="shared" si="320"/>
        <v>Feb</v>
      </c>
      <c r="W2896">
        <f t="shared" si="321"/>
        <v>2015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4">
        <f t="shared" si="315"/>
        <v>41812.875</v>
      </c>
      <c r="J2897">
        <v>1403470800</v>
      </c>
      <c r="K2897" s="12">
        <f t="shared" si="316"/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9">
        <f t="shared" si="317"/>
        <v>4.5999999999999996</v>
      </c>
      <c r="R2897" s="11">
        <f t="shared" si="318"/>
        <v>5.75</v>
      </c>
      <c r="S2897" t="s">
        <v>8319</v>
      </c>
      <c r="T2897" t="s">
        <v>8320</v>
      </c>
      <c r="U2897">
        <f t="shared" si="319"/>
        <v>6</v>
      </c>
      <c r="V2897" t="str">
        <f t="shared" si="320"/>
        <v>Jun</v>
      </c>
      <c r="W2897">
        <f t="shared" si="321"/>
        <v>2014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4">
        <f t="shared" si="315"/>
        <v>42716.25</v>
      </c>
      <c r="J2898">
        <v>1481522400</v>
      </c>
      <c r="K2898" s="12">
        <f t="shared" si="316"/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9">
        <f t="shared" si="317"/>
        <v>20.833333333333336</v>
      </c>
      <c r="R2898" s="11">
        <f t="shared" si="318"/>
        <v>52.083333333333336</v>
      </c>
      <c r="S2898" t="s">
        <v>8319</v>
      </c>
      <c r="T2898" t="s">
        <v>8320</v>
      </c>
      <c r="U2898">
        <f t="shared" si="319"/>
        <v>11</v>
      </c>
      <c r="V2898" t="str">
        <f t="shared" si="320"/>
        <v>Nov</v>
      </c>
      <c r="W2898">
        <f t="shared" si="321"/>
        <v>2016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4">
        <f t="shared" si="315"/>
        <v>42288.645196759258</v>
      </c>
      <c r="J2899">
        <v>1444577345</v>
      </c>
      <c r="K2899" s="12">
        <f t="shared" si="316"/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9">
        <f t="shared" si="317"/>
        <v>4.583333333333333</v>
      </c>
      <c r="R2899" s="11">
        <f t="shared" si="318"/>
        <v>183.33333333333334</v>
      </c>
      <c r="S2899" t="s">
        <v>8319</v>
      </c>
      <c r="T2899" t="s">
        <v>8320</v>
      </c>
      <c r="U2899">
        <f t="shared" si="319"/>
        <v>9</v>
      </c>
      <c r="V2899" t="str">
        <f t="shared" si="320"/>
        <v>Sep</v>
      </c>
      <c r="W2899">
        <f t="shared" si="321"/>
        <v>2015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4">
        <f t="shared" si="315"/>
        <v>42308.664965277778</v>
      </c>
      <c r="J2900">
        <v>1446307053</v>
      </c>
      <c r="K2900" s="12">
        <f t="shared" si="316"/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9">
        <f t="shared" si="317"/>
        <v>4.2133333333333338</v>
      </c>
      <c r="R2900" s="11">
        <f t="shared" si="318"/>
        <v>26.333333333333332</v>
      </c>
      <c r="S2900" t="s">
        <v>8319</v>
      </c>
      <c r="T2900" t="s">
        <v>8320</v>
      </c>
      <c r="U2900">
        <f t="shared" si="319"/>
        <v>10</v>
      </c>
      <c r="V2900" t="str">
        <f t="shared" si="320"/>
        <v>Oct</v>
      </c>
      <c r="W2900">
        <f t="shared" si="321"/>
        <v>2015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4">
        <f t="shared" si="315"/>
        <v>42575.078217592592</v>
      </c>
      <c r="J2901">
        <v>1469325158</v>
      </c>
      <c r="K2901" s="12">
        <f t="shared" si="316"/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9">
        <f t="shared" si="317"/>
        <v>0</v>
      </c>
      <c r="R2901" s="11" t="e">
        <f t="shared" si="318"/>
        <v>#DIV/0!</v>
      </c>
      <c r="S2901" t="s">
        <v>8319</v>
      </c>
      <c r="T2901" t="s">
        <v>8320</v>
      </c>
      <c r="U2901">
        <f t="shared" si="319"/>
        <v>5</v>
      </c>
      <c r="V2901" t="str">
        <f t="shared" si="320"/>
        <v>May</v>
      </c>
      <c r="W2901">
        <f t="shared" si="321"/>
        <v>2016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4">
        <f t="shared" si="315"/>
        <v>41860.234166666669</v>
      </c>
      <c r="J2902">
        <v>1407562632</v>
      </c>
      <c r="K2902" s="12">
        <f t="shared" si="316"/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9">
        <f t="shared" si="317"/>
        <v>61.909090909090914</v>
      </c>
      <c r="R2902" s="11">
        <f t="shared" si="318"/>
        <v>486.42857142857144</v>
      </c>
      <c r="S2902" t="s">
        <v>8319</v>
      </c>
      <c r="T2902" t="s">
        <v>8320</v>
      </c>
      <c r="U2902">
        <f t="shared" si="319"/>
        <v>7</v>
      </c>
      <c r="V2902" t="str">
        <f t="shared" si="320"/>
        <v>Jul</v>
      </c>
      <c r="W2902">
        <f t="shared" si="321"/>
        <v>2014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4">
        <f t="shared" si="315"/>
        <v>42042.904386574075</v>
      </c>
      <c r="J2903">
        <v>1423345339</v>
      </c>
      <c r="K2903" s="12">
        <f t="shared" si="316"/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9">
        <f t="shared" si="317"/>
        <v>0.8</v>
      </c>
      <c r="R2903" s="11">
        <f t="shared" si="318"/>
        <v>3</v>
      </c>
      <c r="S2903" t="s">
        <v>8319</v>
      </c>
      <c r="T2903" t="s">
        <v>8320</v>
      </c>
      <c r="U2903">
        <f t="shared" si="319"/>
        <v>12</v>
      </c>
      <c r="V2903" t="str">
        <f t="shared" si="320"/>
        <v>Dec</v>
      </c>
      <c r="W2903">
        <f t="shared" si="321"/>
        <v>2014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4">
        <f t="shared" si="315"/>
        <v>42240.439768518518</v>
      </c>
      <c r="J2904">
        <v>1440412396</v>
      </c>
      <c r="K2904" s="12">
        <f t="shared" si="316"/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9">
        <f t="shared" si="317"/>
        <v>1.6666666666666666E-2</v>
      </c>
      <c r="R2904" s="11">
        <f t="shared" si="318"/>
        <v>25</v>
      </c>
      <c r="S2904" t="s">
        <v>8319</v>
      </c>
      <c r="T2904" t="s">
        <v>8320</v>
      </c>
      <c r="U2904">
        <f t="shared" si="319"/>
        <v>7</v>
      </c>
      <c r="V2904" t="str">
        <f t="shared" si="320"/>
        <v>Jul</v>
      </c>
      <c r="W2904">
        <f t="shared" si="321"/>
        <v>2015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4">
        <f t="shared" si="315"/>
        <v>42256.166874999995</v>
      </c>
      <c r="J2905">
        <v>1441771218</v>
      </c>
      <c r="K2905" s="12">
        <f t="shared" si="316"/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9">
        <f t="shared" si="317"/>
        <v>0.77999999999999992</v>
      </c>
      <c r="R2905" s="11">
        <f t="shared" si="318"/>
        <v>9.75</v>
      </c>
      <c r="S2905" t="s">
        <v>8319</v>
      </c>
      <c r="T2905" t="s">
        <v>8320</v>
      </c>
      <c r="U2905">
        <f t="shared" si="319"/>
        <v>7</v>
      </c>
      <c r="V2905" t="str">
        <f t="shared" si="320"/>
        <v>Jul</v>
      </c>
      <c r="W2905">
        <f t="shared" si="321"/>
        <v>2015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4">
        <f t="shared" si="315"/>
        <v>41952.5</v>
      </c>
      <c r="J2906">
        <v>1415534400</v>
      </c>
      <c r="K2906" s="12">
        <f t="shared" si="316"/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9">
        <f t="shared" si="317"/>
        <v>5</v>
      </c>
      <c r="R2906" s="11">
        <f t="shared" si="318"/>
        <v>18.75</v>
      </c>
      <c r="S2906" t="s">
        <v>8319</v>
      </c>
      <c r="T2906" t="s">
        <v>8320</v>
      </c>
      <c r="U2906">
        <f t="shared" si="319"/>
        <v>10</v>
      </c>
      <c r="V2906" t="str">
        <f t="shared" si="320"/>
        <v>Oct</v>
      </c>
      <c r="W2906">
        <f t="shared" si="321"/>
        <v>2014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4">
        <f t="shared" si="315"/>
        <v>42620.056863425925</v>
      </c>
      <c r="J2907">
        <v>1473211313</v>
      </c>
      <c r="K2907" s="12">
        <f t="shared" si="316"/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9">
        <f t="shared" si="317"/>
        <v>17.771428571428572</v>
      </c>
      <c r="R2907" s="11">
        <f t="shared" si="318"/>
        <v>36.588235294117645</v>
      </c>
      <c r="S2907" t="s">
        <v>8319</v>
      </c>
      <c r="T2907" t="s">
        <v>8320</v>
      </c>
      <c r="U2907">
        <f t="shared" si="319"/>
        <v>8</v>
      </c>
      <c r="V2907" t="str">
        <f t="shared" si="320"/>
        <v>Aug</v>
      </c>
      <c r="W2907">
        <f t="shared" si="321"/>
        <v>2016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4">
        <f t="shared" si="315"/>
        <v>42217.041666666672</v>
      </c>
      <c r="J2908">
        <v>1438390800</v>
      </c>
      <c r="K2908" s="12">
        <f t="shared" si="316"/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9">
        <f t="shared" si="317"/>
        <v>9.4166666666666661</v>
      </c>
      <c r="R2908" s="11">
        <f t="shared" si="318"/>
        <v>80.714285714285708</v>
      </c>
      <c r="S2908" t="s">
        <v>8319</v>
      </c>
      <c r="T2908" t="s">
        <v>8320</v>
      </c>
      <c r="U2908">
        <f t="shared" si="319"/>
        <v>7</v>
      </c>
      <c r="V2908" t="str">
        <f t="shared" si="320"/>
        <v>Jul</v>
      </c>
      <c r="W2908">
        <f t="shared" si="321"/>
        <v>2015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4">
        <f t="shared" si="315"/>
        <v>42504.877743055549</v>
      </c>
      <c r="J2909">
        <v>1463259837</v>
      </c>
      <c r="K2909" s="12">
        <f t="shared" si="316"/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9">
        <f t="shared" si="317"/>
        <v>0.08</v>
      </c>
      <c r="R2909" s="11">
        <f t="shared" si="318"/>
        <v>1</v>
      </c>
      <c r="S2909" t="s">
        <v>8319</v>
      </c>
      <c r="T2909" t="s">
        <v>8320</v>
      </c>
      <c r="U2909">
        <f t="shared" si="319"/>
        <v>3</v>
      </c>
      <c r="V2909" t="str">
        <f t="shared" si="320"/>
        <v>Mar</v>
      </c>
      <c r="W2909">
        <f t="shared" si="321"/>
        <v>2016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4">
        <f t="shared" si="315"/>
        <v>42529.731701388882</v>
      </c>
      <c r="J2910">
        <v>1465407219</v>
      </c>
      <c r="K2910" s="12">
        <f t="shared" si="316"/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9">
        <f t="shared" si="317"/>
        <v>2.75</v>
      </c>
      <c r="R2910" s="11">
        <f t="shared" si="318"/>
        <v>52.8</v>
      </c>
      <c r="S2910" t="s">
        <v>8319</v>
      </c>
      <c r="T2910" t="s">
        <v>8320</v>
      </c>
      <c r="U2910">
        <f t="shared" si="319"/>
        <v>5</v>
      </c>
      <c r="V2910" t="str">
        <f t="shared" si="320"/>
        <v>May</v>
      </c>
      <c r="W2910">
        <f t="shared" si="321"/>
        <v>2016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4">
        <f t="shared" si="315"/>
        <v>41968.823611111111</v>
      </c>
      <c r="J2911">
        <v>1416944760</v>
      </c>
      <c r="K2911" s="12">
        <f t="shared" si="316"/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9">
        <f t="shared" si="317"/>
        <v>1.1111111111111112E-2</v>
      </c>
      <c r="R2911" s="11">
        <f t="shared" si="318"/>
        <v>20</v>
      </c>
      <c r="S2911" t="s">
        <v>8319</v>
      </c>
      <c r="T2911" t="s">
        <v>8320</v>
      </c>
      <c r="U2911">
        <f t="shared" si="319"/>
        <v>10</v>
      </c>
      <c r="V2911" t="str">
        <f t="shared" si="320"/>
        <v>Oct</v>
      </c>
      <c r="W2911">
        <f t="shared" si="321"/>
        <v>2014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4">
        <f t="shared" si="315"/>
        <v>42167.841284722221</v>
      </c>
      <c r="J2912">
        <v>1434139887</v>
      </c>
      <c r="K2912" s="12">
        <f t="shared" si="316"/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9">
        <f t="shared" si="317"/>
        <v>3.3333333333333335E-3</v>
      </c>
      <c r="R2912" s="11">
        <f t="shared" si="318"/>
        <v>1</v>
      </c>
      <c r="S2912" t="s">
        <v>8319</v>
      </c>
      <c r="T2912" t="s">
        <v>8320</v>
      </c>
      <c r="U2912">
        <f t="shared" si="319"/>
        <v>4</v>
      </c>
      <c r="V2912" t="str">
        <f t="shared" si="320"/>
        <v>Apr</v>
      </c>
      <c r="W2912">
        <f t="shared" si="321"/>
        <v>2015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4">
        <f t="shared" si="315"/>
        <v>42182.768819444449</v>
      </c>
      <c r="J2913">
        <v>1435429626</v>
      </c>
      <c r="K2913" s="12">
        <f t="shared" si="316"/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9">
        <f t="shared" si="317"/>
        <v>36.5</v>
      </c>
      <c r="R2913" s="11">
        <f t="shared" si="318"/>
        <v>46.928571428571431</v>
      </c>
      <c r="S2913" t="s">
        <v>8319</v>
      </c>
      <c r="T2913" t="s">
        <v>8320</v>
      </c>
      <c r="U2913">
        <f t="shared" si="319"/>
        <v>5</v>
      </c>
      <c r="V2913" t="str">
        <f t="shared" si="320"/>
        <v>May</v>
      </c>
      <c r="W2913">
        <f t="shared" si="321"/>
        <v>2015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4">
        <f t="shared" si="315"/>
        <v>42384.131643518514</v>
      </c>
      <c r="J2914">
        <v>1452827374</v>
      </c>
      <c r="K2914" s="12">
        <f t="shared" si="316"/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9">
        <f t="shared" si="317"/>
        <v>14.058171745152354</v>
      </c>
      <c r="R2914" s="11">
        <f t="shared" si="318"/>
        <v>78.07692307692308</v>
      </c>
      <c r="S2914" t="s">
        <v>8319</v>
      </c>
      <c r="T2914" t="s">
        <v>8320</v>
      </c>
      <c r="U2914">
        <f t="shared" si="319"/>
        <v>12</v>
      </c>
      <c r="V2914" t="str">
        <f t="shared" si="320"/>
        <v>Dec</v>
      </c>
      <c r="W2914">
        <f t="shared" si="321"/>
        <v>2015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4">
        <f t="shared" si="315"/>
        <v>41888.922905092593</v>
      </c>
      <c r="J2915">
        <v>1410041339</v>
      </c>
      <c r="K2915" s="12">
        <f t="shared" si="316"/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9">
        <f t="shared" si="317"/>
        <v>0.02</v>
      </c>
      <c r="R2915" s="11">
        <f t="shared" si="318"/>
        <v>1</v>
      </c>
      <c r="S2915" t="s">
        <v>8319</v>
      </c>
      <c r="T2915" t="s">
        <v>8320</v>
      </c>
      <c r="U2915">
        <f t="shared" si="319"/>
        <v>7</v>
      </c>
      <c r="V2915" t="str">
        <f t="shared" si="320"/>
        <v>Jul</v>
      </c>
      <c r="W2915">
        <f t="shared" si="321"/>
        <v>2014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4">
        <f t="shared" si="315"/>
        <v>42077.865671296298</v>
      </c>
      <c r="J2916">
        <v>1426365994</v>
      </c>
      <c r="K2916" s="12">
        <f t="shared" si="316"/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9">
        <f t="shared" si="317"/>
        <v>4.0000000000000001E-3</v>
      </c>
      <c r="R2916" s="11">
        <f t="shared" si="318"/>
        <v>1</v>
      </c>
      <c r="S2916" t="s">
        <v>8319</v>
      </c>
      <c r="T2916" t="s">
        <v>8320</v>
      </c>
      <c r="U2916">
        <f t="shared" si="319"/>
        <v>1</v>
      </c>
      <c r="V2916" t="str">
        <f t="shared" si="320"/>
        <v>Jan</v>
      </c>
      <c r="W2916">
        <f t="shared" si="321"/>
        <v>2015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4">
        <f t="shared" si="315"/>
        <v>42445.356365740736</v>
      </c>
      <c r="J2917">
        <v>1458117190</v>
      </c>
      <c r="K2917" s="12">
        <f t="shared" si="316"/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9">
        <f t="shared" si="317"/>
        <v>61.1</v>
      </c>
      <c r="R2917" s="11">
        <f t="shared" si="318"/>
        <v>203.66666666666666</v>
      </c>
      <c r="S2917" t="s">
        <v>8319</v>
      </c>
      <c r="T2917" t="s">
        <v>8320</v>
      </c>
      <c r="U2917">
        <f t="shared" si="319"/>
        <v>2</v>
      </c>
      <c r="V2917" t="str">
        <f t="shared" si="320"/>
        <v>Feb</v>
      </c>
      <c r="W2917">
        <f t="shared" si="321"/>
        <v>2016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4">
        <f t="shared" si="315"/>
        <v>41778.476724537039</v>
      </c>
      <c r="J2918">
        <v>1400498789</v>
      </c>
      <c r="K2918" s="12">
        <f t="shared" si="316"/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9">
        <f t="shared" si="317"/>
        <v>7.8378378378378386</v>
      </c>
      <c r="R2918" s="11">
        <f t="shared" si="318"/>
        <v>20.714285714285715</v>
      </c>
      <c r="S2918" t="s">
        <v>8319</v>
      </c>
      <c r="T2918" t="s">
        <v>8320</v>
      </c>
      <c r="U2918">
        <f t="shared" si="319"/>
        <v>4</v>
      </c>
      <c r="V2918" t="str">
        <f t="shared" si="320"/>
        <v>Apr</v>
      </c>
      <c r="W2918">
        <f t="shared" si="321"/>
        <v>2014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4">
        <f t="shared" si="315"/>
        <v>42263.234340277777</v>
      </c>
      <c r="J2919">
        <v>1442381847</v>
      </c>
      <c r="K2919" s="12">
        <f t="shared" si="316"/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9">
        <f t="shared" si="317"/>
        <v>21.85</v>
      </c>
      <c r="R2919" s="11">
        <f t="shared" si="318"/>
        <v>48.555555555555557</v>
      </c>
      <c r="S2919" t="s">
        <v>8319</v>
      </c>
      <c r="T2919" t="s">
        <v>8320</v>
      </c>
      <c r="U2919">
        <f t="shared" si="319"/>
        <v>8</v>
      </c>
      <c r="V2919" t="str">
        <f t="shared" si="320"/>
        <v>Aug</v>
      </c>
      <c r="W2919">
        <f t="shared" si="321"/>
        <v>2015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4">
        <f t="shared" si="315"/>
        <v>42306.629710648151</v>
      </c>
      <c r="J2920">
        <v>1446131207</v>
      </c>
      <c r="K2920" s="12">
        <f t="shared" si="316"/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9">
        <f t="shared" si="317"/>
        <v>27.24</v>
      </c>
      <c r="R2920" s="11">
        <f t="shared" si="318"/>
        <v>68.099999999999994</v>
      </c>
      <c r="S2920" t="s">
        <v>8319</v>
      </c>
      <c r="T2920" t="s">
        <v>8320</v>
      </c>
      <c r="U2920">
        <f t="shared" si="319"/>
        <v>10</v>
      </c>
      <c r="V2920" t="str">
        <f t="shared" si="320"/>
        <v>Oct</v>
      </c>
      <c r="W2920">
        <f t="shared" si="321"/>
        <v>2015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4">
        <f t="shared" si="315"/>
        <v>41856.61954861111</v>
      </c>
      <c r="J2921">
        <v>1407250329</v>
      </c>
      <c r="K2921" s="12">
        <f t="shared" si="316"/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9">
        <f t="shared" si="317"/>
        <v>8.5</v>
      </c>
      <c r="R2921" s="11">
        <f t="shared" si="318"/>
        <v>8.5</v>
      </c>
      <c r="S2921" t="s">
        <v>8319</v>
      </c>
      <c r="T2921" t="s">
        <v>8320</v>
      </c>
      <c r="U2921">
        <f t="shared" si="319"/>
        <v>7</v>
      </c>
      <c r="V2921" t="str">
        <f t="shared" si="320"/>
        <v>Jul</v>
      </c>
      <c r="W2921">
        <f t="shared" si="321"/>
        <v>2014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4">
        <f t="shared" si="315"/>
        <v>42088.750810185185</v>
      </c>
      <c r="J2922">
        <v>1427306470</v>
      </c>
      <c r="K2922" s="12">
        <f t="shared" si="316"/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9">
        <f t="shared" si="317"/>
        <v>26.840000000000003</v>
      </c>
      <c r="R2922" s="11">
        <f t="shared" si="318"/>
        <v>51.615384615384613</v>
      </c>
      <c r="S2922" t="s">
        <v>8319</v>
      </c>
      <c r="T2922" t="s">
        <v>8320</v>
      </c>
      <c r="U2922">
        <f t="shared" si="319"/>
        <v>2</v>
      </c>
      <c r="V2922" t="str">
        <f t="shared" si="320"/>
        <v>Feb</v>
      </c>
      <c r="W2922">
        <f t="shared" si="321"/>
        <v>2015</v>
      </c>
    </row>
    <row r="2923" spans="1:23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4">
        <f t="shared" si="315"/>
        <v>41907.886620370373</v>
      </c>
      <c r="J2923">
        <v>1411679804</v>
      </c>
      <c r="K2923" s="12">
        <f t="shared" si="316"/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9">
        <f t="shared" si="317"/>
        <v>129</v>
      </c>
      <c r="R2923" s="11">
        <f t="shared" si="318"/>
        <v>43</v>
      </c>
      <c r="S2923" t="s">
        <v>8319</v>
      </c>
      <c r="T2923" t="s">
        <v>8361</v>
      </c>
      <c r="U2923">
        <f t="shared" si="319"/>
        <v>8</v>
      </c>
      <c r="V2923" t="str">
        <f t="shared" si="320"/>
        <v>Aug</v>
      </c>
      <c r="W2923">
        <f t="shared" si="321"/>
        <v>2014</v>
      </c>
    </row>
    <row r="2924" spans="1:23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4">
        <f t="shared" si="315"/>
        <v>42142.874155092592</v>
      </c>
      <c r="J2924">
        <v>1431982727</v>
      </c>
      <c r="K2924" s="12">
        <f t="shared" si="316"/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9">
        <f t="shared" si="317"/>
        <v>100</v>
      </c>
      <c r="R2924" s="11">
        <f t="shared" si="318"/>
        <v>83.333333333333329</v>
      </c>
      <c r="S2924" t="s">
        <v>8319</v>
      </c>
      <c r="T2924" t="s">
        <v>8361</v>
      </c>
      <c r="U2924">
        <f t="shared" si="319"/>
        <v>4</v>
      </c>
      <c r="V2924" t="str">
        <f t="shared" si="320"/>
        <v>Apr</v>
      </c>
      <c r="W2924">
        <f t="shared" si="321"/>
        <v>2015</v>
      </c>
    </row>
    <row r="2925" spans="1:23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4">
        <f t="shared" si="315"/>
        <v>42028.125</v>
      </c>
      <c r="J2925">
        <v>1422068400</v>
      </c>
      <c r="K2925" s="12">
        <f t="shared" si="316"/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9">
        <f t="shared" si="317"/>
        <v>100</v>
      </c>
      <c r="R2925" s="11">
        <f t="shared" si="318"/>
        <v>30</v>
      </c>
      <c r="S2925" t="s">
        <v>8319</v>
      </c>
      <c r="T2925" t="s">
        <v>8361</v>
      </c>
      <c r="U2925">
        <f t="shared" si="319"/>
        <v>1</v>
      </c>
      <c r="V2925" t="str">
        <f t="shared" si="320"/>
        <v>Jan</v>
      </c>
      <c r="W2925">
        <f t="shared" si="321"/>
        <v>2015</v>
      </c>
    </row>
    <row r="2926" spans="1:23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4">
        <f t="shared" si="315"/>
        <v>42133.165972222225</v>
      </c>
      <c r="J2926">
        <v>1431143940</v>
      </c>
      <c r="K2926" s="12">
        <f t="shared" si="316"/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9">
        <f t="shared" si="317"/>
        <v>103.2</v>
      </c>
      <c r="R2926" s="11">
        <f t="shared" si="318"/>
        <v>175.51020408163265</v>
      </c>
      <c r="S2926" t="s">
        <v>8319</v>
      </c>
      <c r="T2926" t="s">
        <v>8361</v>
      </c>
      <c r="U2926">
        <f t="shared" si="319"/>
        <v>4</v>
      </c>
      <c r="V2926" t="str">
        <f t="shared" si="320"/>
        <v>Apr</v>
      </c>
      <c r="W2926">
        <f t="shared" si="321"/>
        <v>2015</v>
      </c>
    </row>
    <row r="2927" spans="1:23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4">
        <f t="shared" si="315"/>
        <v>41893.584120370368</v>
      </c>
      <c r="J2927">
        <v>1410444068</v>
      </c>
      <c r="K2927" s="12">
        <f t="shared" si="316"/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9">
        <f t="shared" si="317"/>
        <v>102.44597777777777</v>
      </c>
      <c r="R2927" s="11">
        <f t="shared" si="318"/>
        <v>231.66175879396985</v>
      </c>
      <c r="S2927" t="s">
        <v>8319</v>
      </c>
      <c r="T2927" t="s">
        <v>8361</v>
      </c>
      <c r="U2927">
        <f t="shared" si="319"/>
        <v>8</v>
      </c>
      <c r="V2927" t="str">
        <f t="shared" si="320"/>
        <v>Aug</v>
      </c>
      <c r="W2927">
        <f t="shared" si="321"/>
        <v>2014</v>
      </c>
    </row>
    <row r="2928" spans="1:23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4">
        <f t="shared" si="315"/>
        <v>42058.765960648147</v>
      </c>
      <c r="J2928">
        <v>1424715779</v>
      </c>
      <c r="K2928" s="12">
        <f t="shared" si="316"/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9">
        <f t="shared" si="317"/>
        <v>125</v>
      </c>
      <c r="R2928" s="11">
        <f t="shared" si="318"/>
        <v>75</v>
      </c>
      <c r="S2928" t="s">
        <v>8319</v>
      </c>
      <c r="T2928" t="s">
        <v>8361</v>
      </c>
      <c r="U2928">
        <f t="shared" si="319"/>
        <v>2</v>
      </c>
      <c r="V2928" t="str">
        <f t="shared" si="320"/>
        <v>Feb</v>
      </c>
      <c r="W2928">
        <f t="shared" si="321"/>
        <v>2015</v>
      </c>
    </row>
    <row r="2929" spans="1:23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4">
        <f t="shared" si="315"/>
        <v>41835.208333333336</v>
      </c>
      <c r="J2929">
        <v>1405400400</v>
      </c>
      <c r="K2929" s="12">
        <f t="shared" si="316"/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9">
        <f t="shared" si="317"/>
        <v>130.83333333333334</v>
      </c>
      <c r="R2929" s="11">
        <f t="shared" si="318"/>
        <v>112.14285714285714</v>
      </c>
      <c r="S2929" t="s">
        <v>8319</v>
      </c>
      <c r="T2929" t="s">
        <v>8361</v>
      </c>
      <c r="U2929">
        <f t="shared" si="319"/>
        <v>6</v>
      </c>
      <c r="V2929" t="str">
        <f t="shared" si="320"/>
        <v>Jun</v>
      </c>
      <c r="W2929">
        <f t="shared" si="321"/>
        <v>2014</v>
      </c>
    </row>
    <row r="2930" spans="1:23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4">
        <f t="shared" si="315"/>
        <v>42433.998217592598</v>
      </c>
      <c r="J2930">
        <v>1457135846</v>
      </c>
      <c r="K2930" s="12">
        <f t="shared" si="316"/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9">
        <f t="shared" si="317"/>
        <v>100</v>
      </c>
      <c r="R2930" s="11">
        <f t="shared" si="318"/>
        <v>41.666666666666664</v>
      </c>
      <c r="S2930" t="s">
        <v>8319</v>
      </c>
      <c r="T2930" t="s">
        <v>8361</v>
      </c>
      <c r="U2930">
        <f t="shared" si="319"/>
        <v>2</v>
      </c>
      <c r="V2930" t="str">
        <f t="shared" si="320"/>
        <v>Feb</v>
      </c>
      <c r="W2930">
        <f t="shared" si="321"/>
        <v>2016</v>
      </c>
    </row>
    <row r="2931" spans="1:23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4">
        <f t="shared" si="315"/>
        <v>41784.564328703702</v>
      </c>
      <c r="J2931">
        <v>1401024758</v>
      </c>
      <c r="K2931" s="12">
        <f t="shared" si="316"/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9">
        <f t="shared" si="317"/>
        <v>102.06937499999999</v>
      </c>
      <c r="R2931" s="11">
        <f t="shared" si="318"/>
        <v>255.17343750000001</v>
      </c>
      <c r="S2931" t="s">
        <v>8319</v>
      </c>
      <c r="T2931" t="s">
        <v>8361</v>
      </c>
      <c r="U2931">
        <f t="shared" si="319"/>
        <v>4</v>
      </c>
      <c r="V2931" t="str">
        <f t="shared" si="320"/>
        <v>Apr</v>
      </c>
      <c r="W2931">
        <f t="shared" si="321"/>
        <v>2014</v>
      </c>
    </row>
    <row r="2932" spans="1:23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4">
        <f t="shared" si="315"/>
        <v>42131.584074074075</v>
      </c>
      <c r="J2932">
        <v>1431007264</v>
      </c>
      <c r="K2932" s="12">
        <f t="shared" si="316"/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9">
        <f t="shared" si="317"/>
        <v>100.92000000000002</v>
      </c>
      <c r="R2932" s="11">
        <f t="shared" si="318"/>
        <v>162.7741935483871</v>
      </c>
      <c r="S2932" t="s">
        <v>8319</v>
      </c>
      <c r="T2932" t="s">
        <v>8361</v>
      </c>
      <c r="U2932">
        <f t="shared" si="319"/>
        <v>4</v>
      </c>
      <c r="V2932" t="str">
        <f t="shared" si="320"/>
        <v>Apr</v>
      </c>
      <c r="W2932">
        <f t="shared" si="321"/>
        <v>2015</v>
      </c>
    </row>
    <row r="2933" spans="1:23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4">
        <f t="shared" si="315"/>
        <v>41897.255555555559</v>
      </c>
      <c r="J2933">
        <v>1410761280</v>
      </c>
      <c r="K2933" s="12">
        <f t="shared" si="316"/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9">
        <f t="shared" si="317"/>
        <v>106</v>
      </c>
      <c r="R2933" s="11">
        <f t="shared" si="318"/>
        <v>88.333333333333329</v>
      </c>
      <c r="S2933" t="s">
        <v>8319</v>
      </c>
      <c r="T2933" t="s">
        <v>8361</v>
      </c>
      <c r="U2933">
        <f t="shared" si="319"/>
        <v>8</v>
      </c>
      <c r="V2933" t="str">
        <f t="shared" si="320"/>
        <v>Aug</v>
      </c>
      <c r="W2933">
        <f t="shared" si="321"/>
        <v>2014</v>
      </c>
    </row>
    <row r="2934" spans="1:23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4">
        <f t="shared" si="315"/>
        <v>42056.458333333328</v>
      </c>
      <c r="J2934">
        <v>1424516400</v>
      </c>
      <c r="K2934" s="12">
        <f t="shared" si="316"/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9">
        <f t="shared" si="317"/>
        <v>105.0967741935484</v>
      </c>
      <c r="R2934" s="11">
        <f t="shared" si="318"/>
        <v>85.736842105263165</v>
      </c>
      <c r="S2934" t="s">
        <v>8319</v>
      </c>
      <c r="T2934" t="s">
        <v>8361</v>
      </c>
      <c r="U2934">
        <f t="shared" si="319"/>
        <v>1</v>
      </c>
      <c r="V2934" t="str">
        <f t="shared" si="320"/>
        <v>Jan</v>
      </c>
      <c r="W2934">
        <f t="shared" si="321"/>
        <v>2015</v>
      </c>
    </row>
    <row r="2935" spans="1:23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4">
        <f t="shared" si="315"/>
        <v>42525.956631944442</v>
      </c>
      <c r="J2935">
        <v>1465081053</v>
      </c>
      <c r="K2935" s="12">
        <f t="shared" si="316"/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9">
        <f t="shared" si="317"/>
        <v>102.76</v>
      </c>
      <c r="R2935" s="11">
        <f t="shared" si="318"/>
        <v>47.574074074074076</v>
      </c>
      <c r="S2935" t="s">
        <v>8319</v>
      </c>
      <c r="T2935" t="s">
        <v>8361</v>
      </c>
      <c r="U2935">
        <f t="shared" si="319"/>
        <v>5</v>
      </c>
      <c r="V2935" t="str">
        <f t="shared" si="320"/>
        <v>May</v>
      </c>
      <c r="W2935">
        <f t="shared" si="321"/>
        <v>2016</v>
      </c>
    </row>
    <row r="2936" spans="1:23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4">
        <f t="shared" si="315"/>
        <v>41805.636157407411</v>
      </c>
      <c r="J2936">
        <v>1402845364</v>
      </c>
      <c r="K2936" s="12">
        <f t="shared" si="316"/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9">
        <f t="shared" si="317"/>
        <v>108</v>
      </c>
      <c r="R2936" s="11">
        <f t="shared" si="318"/>
        <v>72.972972972972968</v>
      </c>
      <c r="S2936" t="s">
        <v>8319</v>
      </c>
      <c r="T2936" t="s">
        <v>8361</v>
      </c>
      <c r="U2936">
        <f t="shared" si="319"/>
        <v>5</v>
      </c>
      <c r="V2936" t="str">
        <f t="shared" si="320"/>
        <v>May</v>
      </c>
      <c r="W2936">
        <f t="shared" si="321"/>
        <v>2014</v>
      </c>
    </row>
    <row r="2937" spans="1:23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4">
        <f t="shared" si="315"/>
        <v>42611.708333333328</v>
      </c>
      <c r="J2937">
        <v>1472490000</v>
      </c>
      <c r="K2937" s="12">
        <f t="shared" si="316"/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9">
        <f t="shared" si="317"/>
        <v>100.88571428571429</v>
      </c>
      <c r="R2937" s="11">
        <f t="shared" si="318"/>
        <v>90.538461538461533</v>
      </c>
      <c r="S2937" t="s">
        <v>8319</v>
      </c>
      <c r="T2937" t="s">
        <v>8361</v>
      </c>
      <c r="U2937">
        <f t="shared" si="319"/>
        <v>7</v>
      </c>
      <c r="V2937" t="str">
        <f t="shared" si="320"/>
        <v>Jul</v>
      </c>
      <c r="W2937">
        <f t="shared" si="321"/>
        <v>2016</v>
      </c>
    </row>
    <row r="2938" spans="1:23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4">
        <f t="shared" si="315"/>
        <v>41925.207638888889</v>
      </c>
      <c r="J2938">
        <v>1413176340</v>
      </c>
      <c r="K2938" s="12">
        <f t="shared" si="316"/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9">
        <f t="shared" si="317"/>
        <v>128</v>
      </c>
      <c r="R2938" s="11">
        <f t="shared" si="318"/>
        <v>37.647058823529413</v>
      </c>
      <c r="S2938" t="s">
        <v>8319</v>
      </c>
      <c r="T2938" t="s">
        <v>8361</v>
      </c>
      <c r="U2938">
        <f t="shared" si="319"/>
        <v>9</v>
      </c>
      <c r="V2938" t="str">
        <f t="shared" si="320"/>
        <v>Sep</v>
      </c>
      <c r="W2938">
        <f t="shared" si="321"/>
        <v>2014</v>
      </c>
    </row>
    <row r="2939" spans="1:23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4">
        <f t="shared" si="315"/>
        <v>41833.457326388889</v>
      </c>
      <c r="J2939">
        <v>1405249113</v>
      </c>
      <c r="K2939" s="12">
        <f t="shared" si="316"/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9">
        <f t="shared" si="317"/>
        <v>133.33333333333331</v>
      </c>
      <c r="R2939" s="11">
        <f t="shared" si="318"/>
        <v>36.363636363636367</v>
      </c>
      <c r="S2939" t="s">
        <v>8319</v>
      </c>
      <c r="T2939" t="s">
        <v>8361</v>
      </c>
      <c r="U2939">
        <f t="shared" si="319"/>
        <v>6</v>
      </c>
      <c r="V2939" t="str">
        <f t="shared" si="320"/>
        <v>Jun</v>
      </c>
      <c r="W2939">
        <f t="shared" si="321"/>
        <v>2014</v>
      </c>
    </row>
    <row r="2940" spans="1:23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4">
        <f t="shared" si="315"/>
        <v>42034.703865740739</v>
      </c>
      <c r="J2940">
        <v>1422636814</v>
      </c>
      <c r="K2940" s="12">
        <f t="shared" si="316"/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9">
        <f t="shared" si="317"/>
        <v>101.375</v>
      </c>
      <c r="R2940" s="11">
        <f t="shared" si="318"/>
        <v>126.71875</v>
      </c>
      <c r="S2940" t="s">
        <v>8319</v>
      </c>
      <c r="T2940" t="s">
        <v>8361</v>
      </c>
      <c r="U2940">
        <f t="shared" si="319"/>
        <v>12</v>
      </c>
      <c r="V2940" t="str">
        <f t="shared" si="320"/>
        <v>Dec</v>
      </c>
      <c r="W2940">
        <f t="shared" si="321"/>
        <v>2014</v>
      </c>
    </row>
    <row r="2941" spans="1:23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4">
        <f t="shared" si="315"/>
        <v>41879.041666666664</v>
      </c>
      <c r="J2941">
        <v>1409187600</v>
      </c>
      <c r="K2941" s="12">
        <f t="shared" si="316"/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9">
        <f t="shared" si="317"/>
        <v>102.875</v>
      </c>
      <c r="R2941" s="11">
        <f t="shared" si="318"/>
        <v>329.2</v>
      </c>
      <c r="S2941" t="s">
        <v>8319</v>
      </c>
      <c r="T2941" t="s">
        <v>8361</v>
      </c>
      <c r="U2941">
        <f t="shared" si="319"/>
        <v>7</v>
      </c>
      <c r="V2941" t="str">
        <f t="shared" si="320"/>
        <v>Jul</v>
      </c>
      <c r="W2941">
        <f t="shared" si="321"/>
        <v>2014</v>
      </c>
    </row>
    <row r="2942" spans="1:23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4">
        <f t="shared" si="315"/>
        <v>42022.773356481484</v>
      </c>
      <c r="J2942">
        <v>1421606018</v>
      </c>
      <c r="K2942" s="12">
        <f t="shared" si="316"/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9">
        <f t="shared" si="317"/>
        <v>107.24000000000001</v>
      </c>
      <c r="R2942" s="11">
        <f t="shared" si="318"/>
        <v>81.242424242424249</v>
      </c>
      <c r="S2942" t="s">
        <v>8319</v>
      </c>
      <c r="T2942" t="s">
        <v>8361</v>
      </c>
      <c r="U2942">
        <f t="shared" si="319"/>
        <v>12</v>
      </c>
      <c r="V2942" t="str">
        <f t="shared" si="320"/>
        <v>Dec</v>
      </c>
      <c r="W2942">
        <f t="shared" si="321"/>
        <v>2014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4">
        <f t="shared" si="315"/>
        <v>42064.960127314815</v>
      </c>
      <c r="J2943">
        <v>1425250955</v>
      </c>
      <c r="K2943" s="12">
        <f t="shared" si="316"/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9">
        <f t="shared" si="317"/>
        <v>4.0000000000000001E-3</v>
      </c>
      <c r="R2943" s="11">
        <f t="shared" si="318"/>
        <v>1</v>
      </c>
      <c r="S2943" t="s">
        <v>8319</v>
      </c>
      <c r="T2943" t="s">
        <v>8359</v>
      </c>
      <c r="U2943">
        <f t="shared" si="319"/>
        <v>1</v>
      </c>
      <c r="V2943" t="str">
        <f t="shared" si="320"/>
        <v>Jan</v>
      </c>
      <c r="W2943">
        <f t="shared" si="321"/>
        <v>2015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4">
        <f t="shared" si="315"/>
        <v>42354.845833333333</v>
      </c>
      <c r="J2944">
        <v>1450297080</v>
      </c>
      <c r="K2944" s="12">
        <f t="shared" si="316"/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9">
        <f t="shared" si="317"/>
        <v>20.424999999999997</v>
      </c>
      <c r="R2944" s="11">
        <f t="shared" si="318"/>
        <v>202.22772277227722</v>
      </c>
      <c r="S2944" t="s">
        <v>8319</v>
      </c>
      <c r="T2944" t="s">
        <v>8359</v>
      </c>
      <c r="U2944">
        <f t="shared" si="319"/>
        <v>11</v>
      </c>
      <c r="V2944" t="str">
        <f t="shared" si="320"/>
        <v>Nov</v>
      </c>
      <c r="W2944">
        <f t="shared" si="321"/>
        <v>2015</v>
      </c>
    </row>
    <row r="2945" spans="1:23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4">
        <f t="shared" si="315"/>
        <v>42107.129398148143</v>
      </c>
      <c r="J2945">
        <v>1428894380</v>
      </c>
      <c r="K2945" s="12">
        <f t="shared" si="316"/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9">
        <f t="shared" si="317"/>
        <v>0</v>
      </c>
      <c r="R2945" s="11" t="e">
        <f t="shared" si="318"/>
        <v>#DIV/0!</v>
      </c>
      <c r="S2945" t="s">
        <v>8319</v>
      </c>
      <c r="T2945" t="s">
        <v>8359</v>
      </c>
      <c r="U2945">
        <f t="shared" si="319"/>
        <v>3</v>
      </c>
      <c r="V2945" t="str">
        <f t="shared" si="320"/>
        <v>Mar</v>
      </c>
      <c r="W2945">
        <f t="shared" si="321"/>
        <v>2015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4">
        <f t="shared" si="315"/>
        <v>42162.9143287037</v>
      </c>
      <c r="J2946">
        <v>1433714198</v>
      </c>
      <c r="K2946" s="12">
        <f t="shared" si="316"/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9">
        <f t="shared" si="317"/>
        <v>1</v>
      </c>
      <c r="R2946" s="11">
        <f t="shared" si="318"/>
        <v>100</v>
      </c>
      <c r="S2946" t="s">
        <v>8319</v>
      </c>
      <c r="T2946" t="s">
        <v>8359</v>
      </c>
      <c r="U2946">
        <f t="shared" si="319"/>
        <v>5</v>
      </c>
      <c r="V2946" t="str">
        <f t="shared" si="320"/>
        <v>May</v>
      </c>
      <c r="W2946">
        <f t="shared" si="321"/>
        <v>2015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4">
        <f t="shared" ref="I2947:I3010" si="322">(((J2947/60)/60)/24)+DATE(1970,1,1)</f>
        <v>42148.139583333337</v>
      </c>
      <c r="J2947">
        <v>1432437660</v>
      </c>
      <c r="K2947" s="12">
        <f t="shared" ref="K2947:K3010" si="323">(((L2947/60)/60)/24)+DATE(1970,1,1)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9">
        <f t="shared" ref="Q2947:Q3010" si="324">(E2947/D2947)*100</f>
        <v>0</v>
      </c>
      <c r="R2947" s="11" t="e">
        <f t="shared" ref="R2947:R3010" si="325">E2947/N2947</f>
        <v>#DIV/0!</v>
      </c>
      <c r="S2947" t="s">
        <v>8319</v>
      </c>
      <c r="T2947" t="s">
        <v>8359</v>
      </c>
      <c r="U2947">
        <f t="shared" ref="U2947:U3010" si="326">MONTH(K2947)</f>
        <v>4</v>
      </c>
      <c r="V2947" t="str">
        <f t="shared" ref="V2947:V3010" si="327">TEXT(U2947*29, "mmm")</f>
        <v>Apr</v>
      </c>
      <c r="W2947">
        <f t="shared" ref="W2947:W3010" si="328">YEAR(K2947)</f>
        <v>2015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4">
        <f t="shared" si="322"/>
        <v>42597.531157407408</v>
      </c>
      <c r="J2948">
        <v>1471265092</v>
      </c>
      <c r="K2948" s="12">
        <f t="shared" si="323"/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9">
        <f t="shared" si="324"/>
        <v>0.1</v>
      </c>
      <c r="R2948" s="11">
        <f t="shared" si="325"/>
        <v>1</v>
      </c>
      <c r="S2948" t="s">
        <v>8319</v>
      </c>
      <c r="T2948" t="s">
        <v>8359</v>
      </c>
      <c r="U2948">
        <f t="shared" si="326"/>
        <v>7</v>
      </c>
      <c r="V2948" t="str">
        <f t="shared" si="327"/>
        <v>Jul</v>
      </c>
      <c r="W2948">
        <f t="shared" si="328"/>
        <v>2016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4">
        <f t="shared" si="322"/>
        <v>42698.715972222228</v>
      </c>
      <c r="J2949">
        <v>1480007460</v>
      </c>
      <c r="K2949" s="12">
        <f t="shared" si="323"/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9">
        <f t="shared" si="324"/>
        <v>4.2880000000000003</v>
      </c>
      <c r="R2949" s="11">
        <f t="shared" si="325"/>
        <v>82.461538461538467</v>
      </c>
      <c r="S2949" t="s">
        <v>8319</v>
      </c>
      <c r="T2949" t="s">
        <v>8359</v>
      </c>
      <c r="U2949">
        <f t="shared" si="326"/>
        <v>10</v>
      </c>
      <c r="V2949" t="str">
        <f t="shared" si="327"/>
        <v>Oct</v>
      </c>
      <c r="W2949">
        <f t="shared" si="328"/>
        <v>2016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4">
        <f t="shared" si="322"/>
        <v>42157.649224537032</v>
      </c>
      <c r="J2950">
        <v>1433259293</v>
      </c>
      <c r="K2950" s="12">
        <f t="shared" si="323"/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9">
        <f t="shared" si="324"/>
        <v>4.8000000000000004E-3</v>
      </c>
      <c r="R2950" s="11">
        <f t="shared" si="325"/>
        <v>2.6666666666666665</v>
      </c>
      <c r="S2950" t="s">
        <v>8319</v>
      </c>
      <c r="T2950" t="s">
        <v>8359</v>
      </c>
      <c r="U2950">
        <f t="shared" si="326"/>
        <v>4</v>
      </c>
      <c r="V2950" t="str">
        <f t="shared" si="327"/>
        <v>Apr</v>
      </c>
      <c r="W2950">
        <f t="shared" si="328"/>
        <v>2015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4">
        <f t="shared" si="322"/>
        <v>42327.864780092597</v>
      </c>
      <c r="J2951">
        <v>1447965917</v>
      </c>
      <c r="K2951" s="12">
        <f t="shared" si="323"/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9">
        <f t="shared" si="324"/>
        <v>2.5</v>
      </c>
      <c r="R2951" s="11">
        <f t="shared" si="325"/>
        <v>12.5</v>
      </c>
      <c r="S2951" t="s">
        <v>8319</v>
      </c>
      <c r="T2951" t="s">
        <v>8359</v>
      </c>
      <c r="U2951">
        <f t="shared" si="326"/>
        <v>10</v>
      </c>
      <c r="V2951" t="str">
        <f t="shared" si="327"/>
        <v>Oct</v>
      </c>
      <c r="W2951">
        <f t="shared" si="328"/>
        <v>2015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4">
        <f t="shared" si="322"/>
        <v>42392.36518518519</v>
      </c>
      <c r="J2952">
        <v>1453538752</v>
      </c>
      <c r="K2952" s="12">
        <f t="shared" si="323"/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9">
        <f t="shared" si="324"/>
        <v>0</v>
      </c>
      <c r="R2952" s="11" t="e">
        <f t="shared" si="325"/>
        <v>#DIV/0!</v>
      </c>
      <c r="S2952" t="s">
        <v>8319</v>
      </c>
      <c r="T2952" t="s">
        <v>8359</v>
      </c>
      <c r="U2952">
        <f t="shared" si="326"/>
        <v>12</v>
      </c>
      <c r="V2952" t="str">
        <f t="shared" si="327"/>
        <v>Dec</v>
      </c>
      <c r="W2952">
        <f t="shared" si="328"/>
        <v>2015</v>
      </c>
    </row>
    <row r="2953" spans="1:23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4">
        <f t="shared" si="322"/>
        <v>41917.802928240737</v>
      </c>
      <c r="J2953">
        <v>1412536573</v>
      </c>
      <c r="K2953" s="12">
        <f t="shared" si="323"/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9">
        <f t="shared" si="324"/>
        <v>2.1919999999999997</v>
      </c>
      <c r="R2953" s="11">
        <f t="shared" si="325"/>
        <v>18.896551724137932</v>
      </c>
      <c r="S2953" t="s">
        <v>8319</v>
      </c>
      <c r="T2953" t="s">
        <v>8359</v>
      </c>
      <c r="U2953">
        <f t="shared" si="326"/>
        <v>8</v>
      </c>
      <c r="V2953" t="str">
        <f t="shared" si="327"/>
        <v>Aug</v>
      </c>
      <c r="W2953">
        <f t="shared" si="328"/>
        <v>2014</v>
      </c>
    </row>
    <row r="2954" spans="1:23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4">
        <f t="shared" si="322"/>
        <v>42660.166666666672</v>
      </c>
      <c r="J2954">
        <v>1476676800</v>
      </c>
      <c r="K2954" s="12">
        <f t="shared" si="323"/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9">
        <f t="shared" si="324"/>
        <v>8.0250000000000004</v>
      </c>
      <c r="R2954" s="11">
        <f t="shared" si="325"/>
        <v>200.625</v>
      </c>
      <c r="S2954" t="s">
        <v>8319</v>
      </c>
      <c r="T2954" t="s">
        <v>8359</v>
      </c>
      <c r="U2954">
        <f t="shared" si="326"/>
        <v>9</v>
      </c>
      <c r="V2954" t="str">
        <f t="shared" si="327"/>
        <v>Sep</v>
      </c>
      <c r="W2954">
        <f t="shared" si="328"/>
        <v>2016</v>
      </c>
    </row>
    <row r="2955" spans="1:23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4">
        <f t="shared" si="322"/>
        <v>42285.791909722218</v>
      </c>
      <c r="J2955">
        <v>1444330821</v>
      </c>
      <c r="K2955" s="12">
        <f t="shared" si="323"/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9">
        <f t="shared" si="324"/>
        <v>0.15125</v>
      </c>
      <c r="R2955" s="11">
        <f t="shared" si="325"/>
        <v>201.66666666666666</v>
      </c>
      <c r="S2955" t="s">
        <v>8319</v>
      </c>
      <c r="T2955" t="s">
        <v>8359</v>
      </c>
      <c r="U2955">
        <f t="shared" si="326"/>
        <v>9</v>
      </c>
      <c r="V2955" t="str">
        <f t="shared" si="327"/>
        <v>Sep</v>
      </c>
      <c r="W2955">
        <f t="shared" si="328"/>
        <v>2015</v>
      </c>
    </row>
    <row r="2956" spans="1:23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4">
        <f t="shared" si="322"/>
        <v>42810.541701388895</v>
      </c>
      <c r="J2956">
        <v>1489669203</v>
      </c>
      <c r="K2956" s="12">
        <f t="shared" si="323"/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9">
        <f t="shared" si="324"/>
        <v>0</v>
      </c>
      <c r="R2956" s="11" t="e">
        <f t="shared" si="325"/>
        <v>#DIV/0!</v>
      </c>
      <c r="S2956" t="s">
        <v>8319</v>
      </c>
      <c r="T2956" t="s">
        <v>8359</v>
      </c>
      <c r="U2956">
        <f t="shared" si="326"/>
        <v>2</v>
      </c>
      <c r="V2956" t="str">
        <f t="shared" si="327"/>
        <v>Feb</v>
      </c>
      <c r="W2956">
        <f t="shared" si="328"/>
        <v>2017</v>
      </c>
    </row>
    <row r="2957" spans="1:23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4">
        <f t="shared" si="322"/>
        <v>42171.741307870368</v>
      </c>
      <c r="J2957">
        <v>1434476849</v>
      </c>
      <c r="K2957" s="12">
        <f t="shared" si="323"/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9">
        <f t="shared" si="324"/>
        <v>59.583333333333336</v>
      </c>
      <c r="R2957" s="11">
        <f t="shared" si="325"/>
        <v>65</v>
      </c>
      <c r="S2957" t="s">
        <v>8319</v>
      </c>
      <c r="T2957" t="s">
        <v>8359</v>
      </c>
      <c r="U2957">
        <f t="shared" si="326"/>
        <v>5</v>
      </c>
      <c r="V2957" t="str">
        <f t="shared" si="327"/>
        <v>May</v>
      </c>
      <c r="W2957">
        <f t="shared" si="328"/>
        <v>2015</v>
      </c>
    </row>
    <row r="2958" spans="1:23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4">
        <f t="shared" si="322"/>
        <v>42494.958912037036</v>
      </c>
      <c r="J2958">
        <v>1462402850</v>
      </c>
      <c r="K2958" s="12">
        <f t="shared" si="323"/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9">
        <f t="shared" si="324"/>
        <v>16.734177215189874</v>
      </c>
      <c r="R2958" s="11">
        <f t="shared" si="325"/>
        <v>66.099999999999994</v>
      </c>
      <c r="S2958" t="s">
        <v>8319</v>
      </c>
      <c r="T2958" t="s">
        <v>8359</v>
      </c>
      <c r="U2958">
        <f t="shared" si="326"/>
        <v>4</v>
      </c>
      <c r="V2958" t="str">
        <f t="shared" si="327"/>
        <v>Apr</v>
      </c>
      <c r="W2958">
        <f t="shared" si="328"/>
        <v>2016</v>
      </c>
    </row>
    <row r="2959" spans="1:23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4">
        <f t="shared" si="322"/>
        <v>42090.969583333332</v>
      </c>
      <c r="J2959">
        <v>1427498172</v>
      </c>
      <c r="K2959" s="12">
        <f t="shared" si="323"/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9">
        <f t="shared" si="324"/>
        <v>1.8666666666666669</v>
      </c>
      <c r="R2959" s="11">
        <f t="shared" si="325"/>
        <v>93.333333333333329</v>
      </c>
      <c r="S2959" t="s">
        <v>8319</v>
      </c>
      <c r="T2959" t="s">
        <v>8359</v>
      </c>
      <c r="U2959">
        <f t="shared" si="326"/>
        <v>1</v>
      </c>
      <c r="V2959" t="str">
        <f t="shared" si="327"/>
        <v>Jan</v>
      </c>
      <c r="W2959">
        <f t="shared" si="328"/>
        <v>2015</v>
      </c>
    </row>
    <row r="2960" spans="1:23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4">
        <f t="shared" si="322"/>
        <v>42498.73746527778</v>
      </c>
      <c r="J2960">
        <v>1462729317</v>
      </c>
      <c r="K2960" s="12">
        <f t="shared" si="323"/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9">
        <f t="shared" si="324"/>
        <v>0</v>
      </c>
      <c r="R2960" s="11" t="e">
        <f t="shared" si="325"/>
        <v>#DIV/0!</v>
      </c>
      <c r="S2960" t="s">
        <v>8319</v>
      </c>
      <c r="T2960" t="s">
        <v>8359</v>
      </c>
      <c r="U2960">
        <f t="shared" si="326"/>
        <v>3</v>
      </c>
      <c r="V2960" t="str">
        <f t="shared" si="327"/>
        <v>Mar</v>
      </c>
      <c r="W2960">
        <f t="shared" si="328"/>
        <v>2016</v>
      </c>
    </row>
    <row r="2961" spans="1:23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4">
        <f t="shared" si="322"/>
        <v>42528.008391203708</v>
      </c>
      <c r="J2961">
        <v>1465258325</v>
      </c>
      <c r="K2961" s="12">
        <f t="shared" si="323"/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9">
        <f t="shared" si="324"/>
        <v>0</v>
      </c>
      <c r="R2961" s="11" t="e">
        <f t="shared" si="325"/>
        <v>#DIV/0!</v>
      </c>
      <c r="S2961" t="s">
        <v>8319</v>
      </c>
      <c r="T2961" t="s">
        <v>8359</v>
      </c>
      <c r="U2961">
        <f t="shared" si="326"/>
        <v>5</v>
      </c>
      <c r="V2961" t="str">
        <f t="shared" si="327"/>
        <v>May</v>
      </c>
      <c r="W2961">
        <f t="shared" si="328"/>
        <v>2016</v>
      </c>
    </row>
    <row r="2962" spans="1:23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4">
        <f t="shared" si="322"/>
        <v>41893.757210648146</v>
      </c>
      <c r="J2962">
        <v>1410459023</v>
      </c>
      <c r="K2962" s="12">
        <f t="shared" si="323"/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9">
        <f t="shared" si="324"/>
        <v>0</v>
      </c>
      <c r="R2962" s="11" t="e">
        <f t="shared" si="325"/>
        <v>#DIV/0!</v>
      </c>
      <c r="S2962" t="s">
        <v>8319</v>
      </c>
      <c r="T2962" t="s">
        <v>8359</v>
      </c>
      <c r="U2962">
        <f t="shared" si="326"/>
        <v>8</v>
      </c>
      <c r="V2962" t="str">
        <f t="shared" si="327"/>
        <v>Aug</v>
      </c>
      <c r="W2962">
        <f t="shared" si="328"/>
        <v>2014</v>
      </c>
    </row>
    <row r="2963" spans="1:23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4">
        <f t="shared" si="322"/>
        <v>42089.166666666672</v>
      </c>
      <c r="J2963">
        <v>1427342400</v>
      </c>
      <c r="K2963" s="12">
        <f t="shared" si="323"/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9">
        <f t="shared" si="324"/>
        <v>109.62</v>
      </c>
      <c r="R2963" s="11">
        <f t="shared" si="325"/>
        <v>50.75</v>
      </c>
      <c r="S2963" t="s">
        <v>8319</v>
      </c>
      <c r="T2963" t="s">
        <v>8320</v>
      </c>
      <c r="U2963">
        <f t="shared" si="326"/>
        <v>2</v>
      </c>
      <c r="V2963" t="str">
        <f t="shared" si="327"/>
        <v>Feb</v>
      </c>
      <c r="W2963">
        <f t="shared" si="328"/>
        <v>2015</v>
      </c>
    </row>
    <row r="2964" spans="1:23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4">
        <f t="shared" si="322"/>
        <v>42064.290972222225</v>
      </c>
      <c r="J2964">
        <v>1425193140</v>
      </c>
      <c r="K2964" s="12">
        <f t="shared" si="323"/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9">
        <f t="shared" si="324"/>
        <v>121.8</v>
      </c>
      <c r="R2964" s="11">
        <f t="shared" si="325"/>
        <v>60.9</v>
      </c>
      <c r="S2964" t="s">
        <v>8319</v>
      </c>
      <c r="T2964" t="s">
        <v>8320</v>
      </c>
      <c r="U2964">
        <f t="shared" si="326"/>
        <v>2</v>
      </c>
      <c r="V2964" t="str">
        <f t="shared" si="327"/>
        <v>Feb</v>
      </c>
      <c r="W2964">
        <f t="shared" si="328"/>
        <v>2015</v>
      </c>
    </row>
    <row r="2965" spans="1:23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4">
        <f t="shared" si="322"/>
        <v>42187.470185185186</v>
      </c>
      <c r="J2965">
        <v>1435835824</v>
      </c>
      <c r="K2965" s="12">
        <f t="shared" si="323"/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9">
        <f t="shared" si="324"/>
        <v>106.85</v>
      </c>
      <c r="R2965" s="11">
        <f t="shared" si="325"/>
        <v>109.03061224489795</v>
      </c>
      <c r="S2965" t="s">
        <v>8319</v>
      </c>
      <c r="T2965" t="s">
        <v>8320</v>
      </c>
      <c r="U2965">
        <f t="shared" si="326"/>
        <v>6</v>
      </c>
      <c r="V2965" t="str">
        <f t="shared" si="327"/>
        <v>Jun</v>
      </c>
      <c r="W2965">
        <f t="shared" si="328"/>
        <v>2015</v>
      </c>
    </row>
    <row r="2966" spans="1:23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4">
        <f t="shared" si="322"/>
        <v>41857.897222222222</v>
      </c>
      <c r="J2966">
        <v>1407360720</v>
      </c>
      <c r="K2966" s="12">
        <f t="shared" si="323"/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9">
        <f t="shared" si="324"/>
        <v>100.71379999999999</v>
      </c>
      <c r="R2966" s="11">
        <f t="shared" si="325"/>
        <v>25.692295918367346</v>
      </c>
      <c r="S2966" t="s">
        <v>8319</v>
      </c>
      <c r="T2966" t="s">
        <v>8320</v>
      </c>
      <c r="U2966">
        <f t="shared" si="326"/>
        <v>7</v>
      </c>
      <c r="V2966" t="str">
        <f t="shared" si="327"/>
        <v>Jul</v>
      </c>
      <c r="W2966">
        <f t="shared" si="328"/>
        <v>2014</v>
      </c>
    </row>
    <row r="2967" spans="1:23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4">
        <f t="shared" si="322"/>
        <v>42192.729548611111</v>
      </c>
      <c r="J2967">
        <v>1436290233</v>
      </c>
      <c r="K2967" s="12">
        <f t="shared" si="323"/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9">
        <f t="shared" si="324"/>
        <v>109.00000000000001</v>
      </c>
      <c r="R2967" s="11">
        <f t="shared" si="325"/>
        <v>41.92307692307692</v>
      </c>
      <c r="S2967" t="s">
        <v>8319</v>
      </c>
      <c r="T2967" t="s">
        <v>8320</v>
      </c>
      <c r="U2967">
        <f t="shared" si="326"/>
        <v>6</v>
      </c>
      <c r="V2967" t="str">
        <f t="shared" si="327"/>
        <v>Jun</v>
      </c>
      <c r="W2967">
        <f t="shared" si="328"/>
        <v>2015</v>
      </c>
    </row>
    <row r="2968" spans="1:23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4">
        <f t="shared" si="322"/>
        <v>42263.738564814819</v>
      </c>
      <c r="J2968">
        <v>1442425412</v>
      </c>
      <c r="K2968" s="12">
        <f t="shared" si="323"/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9">
        <f t="shared" si="324"/>
        <v>113.63000000000001</v>
      </c>
      <c r="R2968" s="11">
        <f t="shared" si="325"/>
        <v>88.7734375</v>
      </c>
      <c r="S2968" t="s">
        <v>8319</v>
      </c>
      <c r="T2968" t="s">
        <v>8320</v>
      </c>
      <c r="U2968">
        <f t="shared" si="326"/>
        <v>8</v>
      </c>
      <c r="V2968" t="str">
        <f t="shared" si="327"/>
        <v>Aug</v>
      </c>
      <c r="W2968">
        <f t="shared" si="328"/>
        <v>2015</v>
      </c>
    </row>
    <row r="2969" spans="1:23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4">
        <f t="shared" si="322"/>
        <v>42072.156157407408</v>
      </c>
      <c r="J2969">
        <v>1425872692</v>
      </c>
      <c r="K2969" s="12">
        <f t="shared" si="323"/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9">
        <f t="shared" si="324"/>
        <v>113.92</v>
      </c>
      <c r="R2969" s="11">
        <f t="shared" si="325"/>
        <v>80.225352112676063</v>
      </c>
      <c r="S2969" t="s">
        <v>8319</v>
      </c>
      <c r="T2969" t="s">
        <v>8320</v>
      </c>
      <c r="U2969">
        <f t="shared" si="326"/>
        <v>2</v>
      </c>
      <c r="V2969" t="str">
        <f t="shared" si="327"/>
        <v>Feb</v>
      </c>
      <c r="W2969">
        <f t="shared" si="328"/>
        <v>2015</v>
      </c>
    </row>
    <row r="2970" spans="1:23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4">
        <f t="shared" si="322"/>
        <v>42599.165972222225</v>
      </c>
      <c r="J2970">
        <v>1471406340</v>
      </c>
      <c r="K2970" s="12">
        <f t="shared" si="323"/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9">
        <f t="shared" si="324"/>
        <v>106</v>
      </c>
      <c r="R2970" s="11">
        <f t="shared" si="325"/>
        <v>78.936170212765958</v>
      </c>
      <c r="S2970" t="s">
        <v>8319</v>
      </c>
      <c r="T2970" t="s">
        <v>8320</v>
      </c>
      <c r="U2970">
        <f t="shared" si="326"/>
        <v>8</v>
      </c>
      <c r="V2970" t="str">
        <f t="shared" si="327"/>
        <v>Aug</v>
      </c>
      <c r="W2970">
        <f t="shared" si="328"/>
        <v>2016</v>
      </c>
    </row>
    <row r="2971" spans="1:23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4">
        <f t="shared" si="322"/>
        <v>42127.952083333337</v>
      </c>
      <c r="J2971">
        <v>1430693460</v>
      </c>
      <c r="K2971" s="12">
        <f t="shared" si="323"/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9">
        <f t="shared" si="324"/>
        <v>162.5</v>
      </c>
      <c r="R2971" s="11">
        <f t="shared" si="325"/>
        <v>95.588235294117652</v>
      </c>
      <c r="S2971" t="s">
        <v>8319</v>
      </c>
      <c r="T2971" t="s">
        <v>8320</v>
      </c>
      <c r="U2971">
        <f t="shared" si="326"/>
        <v>4</v>
      </c>
      <c r="V2971" t="str">
        <f t="shared" si="327"/>
        <v>Apr</v>
      </c>
      <c r="W2971">
        <f t="shared" si="328"/>
        <v>2015</v>
      </c>
    </row>
    <row r="2972" spans="1:23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4">
        <f t="shared" si="322"/>
        <v>41838.669571759259</v>
      </c>
      <c r="J2972">
        <v>1405699451</v>
      </c>
      <c r="K2972" s="12">
        <f t="shared" si="323"/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9">
        <f t="shared" si="324"/>
        <v>106</v>
      </c>
      <c r="R2972" s="11">
        <f t="shared" si="325"/>
        <v>69.890109890109883</v>
      </c>
      <c r="S2972" t="s">
        <v>8319</v>
      </c>
      <c r="T2972" t="s">
        <v>8320</v>
      </c>
      <c r="U2972">
        <f t="shared" si="326"/>
        <v>6</v>
      </c>
      <c r="V2972" t="str">
        <f t="shared" si="327"/>
        <v>Jun</v>
      </c>
      <c r="W2972">
        <f t="shared" si="328"/>
        <v>2014</v>
      </c>
    </row>
    <row r="2973" spans="1:23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4">
        <f t="shared" si="322"/>
        <v>41882.658310185187</v>
      </c>
      <c r="J2973">
        <v>1409500078</v>
      </c>
      <c r="K2973" s="12">
        <f t="shared" si="323"/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9">
        <f t="shared" si="324"/>
        <v>100.15624999999999</v>
      </c>
      <c r="R2973" s="11">
        <f t="shared" si="325"/>
        <v>74.534883720930239</v>
      </c>
      <c r="S2973" t="s">
        <v>8319</v>
      </c>
      <c r="T2973" t="s">
        <v>8320</v>
      </c>
      <c r="U2973">
        <f t="shared" si="326"/>
        <v>8</v>
      </c>
      <c r="V2973" t="str">
        <f t="shared" si="327"/>
        <v>Aug</v>
      </c>
      <c r="W2973">
        <f t="shared" si="328"/>
        <v>2014</v>
      </c>
    </row>
    <row r="2974" spans="1:23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4">
        <f t="shared" si="322"/>
        <v>42709.041666666672</v>
      </c>
      <c r="J2974">
        <v>1480899600</v>
      </c>
      <c r="K2974" s="12">
        <f t="shared" si="323"/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9">
        <f t="shared" si="324"/>
        <v>105.35000000000001</v>
      </c>
      <c r="R2974" s="11">
        <f t="shared" si="325"/>
        <v>123.94117647058823</v>
      </c>
      <c r="S2974" t="s">
        <v>8319</v>
      </c>
      <c r="T2974" t="s">
        <v>8320</v>
      </c>
      <c r="U2974">
        <f t="shared" si="326"/>
        <v>11</v>
      </c>
      <c r="V2974" t="str">
        <f t="shared" si="327"/>
        <v>Nov</v>
      </c>
      <c r="W2974">
        <f t="shared" si="328"/>
        <v>2016</v>
      </c>
    </row>
    <row r="2975" spans="1:23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4">
        <f t="shared" si="322"/>
        <v>42370.166666666672</v>
      </c>
      <c r="J2975">
        <v>1451620800</v>
      </c>
      <c r="K2975" s="12">
        <f t="shared" si="323"/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9">
        <f t="shared" si="324"/>
        <v>174.8</v>
      </c>
      <c r="R2975" s="11">
        <f t="shared" si="325"/>
        <v>264.84848484848487</v>
      </c>
      <c r="S2975" t="s">
        <v>8319</v>
      </c>
      <c r="T2975" t="s">
        <v>8320</v>
      </c>
      <c r="U2975">
        <f t="shared" si="326"/>
        <v>12</v>
      </c>
      <c r="V2975" t="str">
        <f t="shared" si="327"/>
        <v>Dec</v>
      </c>
      <c r="W2975">
        <f t="shared" si="328"/>
        <v>2015</v>
      </c>
    </row>
    <row r="2976" spans="1:23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4">
        <f t="shared" si="322"/>
        <v>41908.065972222219</v>
      </c>
      <c r="J2976">
        <v>1411695300</v>
      </c>
      <c r="K2976" s="12">
        <f t="shared" si="323"/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9">
        <f t="shared" si="324"/>
        <v>102</v>
      </c>
      <c r="R2976" s="11">
        <f t="shared" si="325"/>
        <v>58.620689655172413</v>
      </c>
      <c r="S2976" t="s">
        <v>8319</v>
      </c>
      <c r="T2976" t="s">
        <v>8320</v>
      </c>
      <c r="U2976">
        <f t="shared" si="326"/>
        <v>8</v>
      </c>
      <c r="V2976" t="str">
        <f t="shared" si="327"/>
        <v>Aug</v>
      </c>
      <c r="W2976">
        <f t="shared" si="328"/>
        <v>2014</v>
      </c>
    </row>
    <row r="2977" spans="1:23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4">
        <f t="shared" si="322"/>
        <v>41970.125</v>
      </c>
      <c r="J2977">
        <v>1417057200</v>
      </c>
      <c r="K2977" s="12">
        <f t="shared" si="323"/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9">
        <f t="shared" si="324"/>
        <v>100.125</v>
      </c>
      <c r="R2977" s="11">
        <f t="shared" si="325"/>
        <v>70.884955752212392</v>
      </c>
      <c r="S2977" t="s">
        <v>8319</v>
      </c>
      <c r="T2977" t="s">
        <v>8320</v>
      </c>
      <c r="U2977">
        <f t="shared" si="326"/>
        <v>10</v>
      </c>
      <c r="V2977" t="str">
        <f t="shared" si="327"/>
        <v>Oct</v>
      </c>
      <c r="W2977">
        <f t="shared" si="328"/>
        <v>2014</v>
      </c>
    </row>
    <row r="2978" spans="1:23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4">
        <f t="shared" si="322"/>
        <v>42442.5</v>
      </c>
      <c r="J2978">
        <v>1457870400</v>
      </c>
      <c r="K2978" s="12">
        <f t="shared" si="323"/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9">
        <f t="shared" si="324"/>
        <v>171.42857142857142</v>
      </c>
      <c r="R2978" s="11">
        <f t="shared" si="325"/>
        <v>8.5714285714285712</v>
      </c>
      <c r="S2978" t="s">
        <v>8319</v>
      </c>
      <c r="T2978" t="s">
        <v>8320</v>
      </c>
      <c r="U2978">
        <f t="shared" si="326"/>
        <v>2</v>
      </c>
      <c r="V2978" t="str">
        <f t="shared" si="327"/>
        <v>Feb</v>
      </c>
      <c r="W2978">
        <f t="shared" si="328"/>
        <v>2016</v>
      </c>
    </row>
    <row r="2979" spans="1:23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4">
        <f t="shared" si="322"/>
        <v>42086.093055555553</v>
      </c>
      <c r="J2979">
        <v>1427076840</v>
      </c>
      <c r="K2979" s="12">
        <f t="shared" si="323"/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9">
        <f t="shared" si="324"/>
        <v>113.56666666666666</v>
      </c>
      <c r="R2979" s="11">
        <f t="shared" si="325"/>
        <v>113.56666666666666</v>
      </c>
      <c r="S2979" t="s">
        <v>8319</v>
      </c>
      <c r="T2979" t="s">
        <v>8320</v>
      </c>
      <c r="U2979">
        <f t="shared" si="326"/>
        <v>1</v>
      </c>
      <c r="V2979" t="str">
        <f t="shared" si="327"/>
        <v>Jan</v>
      </c>
      <c r="W2979">
        <f t="shared" si="328"/>
        <v>2015</v>
      </c>
    </row>
    <row r="2980" spans="1:23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4">
        <f t="shared" si="322"/>
        <v>41932.249305555553</v>
      </c>
      <c r="J2980">
        <v>1413784740</v>
      </c>
      <c r="K2980" s="12">
        <f t="shared" si="323"/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9">
        <f t="shared" si="324"/>
        <v>129.46666666666667</v>
      </c>
      <c r="R2980" s="11">
        <f t="shared" si="325"/>
        <v>60.6875</v>
      </c>
      <c r="S2980" t="s">
        <v>8319</v>
      </c>
      <c r="T2980" t="s">
        <v>8320</v>
      </c>
      <c r="U2980">
        <f t="shared" si="326"/>
        <v>10</v>
      </c>
      <c r="V2980" t="str">
        <f t="shared" si="327"/>
        <v>Oct</v>
      </c>
      <c r="W2980">
        <f t="shared" si="328"/>
        <v>2014</v>
      </c>
    </row>
    <row r="2981" spans="1:23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4">
        <f t="shared" si="322"/>
        <v>42010.25</v>
      </c>
      <c r="J2981">
        <v>1420524000</v>
      </c>
      <c r="K2981" s="12">
        <f t="shared" si="323"/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9">
        <f t="shared" si="324"/>
        <v>101.4</v>
      </c>
      <c r="R2981" s="11">
        <f t="shared" si="325"/>
        <v>110.21739130434783</v>
      </c>
      <c r="S2981" t="s">
        <v>8319</v>
      </c>
      <c r="T2981" t="s">
        <v>8320</v>
      </c>
      <c r="U2981">
        <f t="shared" si="326"/>
        <v>12</v>
      </c>
      <c r="V2981" t="str">
        <f t="shared" si="327"/>
        <v>Dec</v>
      </c>
      <c r="W2981">
        <f t="shared" si="328"/>
        <v>2014</v>
      </c>
    </row>
    <row r="2982" spans="1:23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4">
        <f t="shared" si="322"/>
        <v>42240.083333333328</v>
      </c>
      <c r="J2982">
        <v>1440381600</v>
      </c>
      <c r="K2982" s="12">
        <f t="shared" si="323"/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9">
        <f t="shared" si="324"/>
        <v>109.16666666666666</v>
      </c>
      <c r="R2982" s="11">
        <f t="shared" si="325"/>
        <v>136.45833333333334</v>
      </c>
      <c r="S2982" t="s">
        <v>8319</v>
      </c>
      <c r="T2982" t="s">
        <v>8320</v>
      </c>
      <c r="U2982">
        <f t="shared" si="326"/>
        <v>8</v>
      </c>
      <c r="V2982" t="str">
        <f t="shared" si="327"/>
        <v>Aug</v>
      </c>
      <c r="W2982">
        <f t="shared" si="328"/>
        <v>2015</v>
      </c>
    </row>
    <row r="2983" spans="1:23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4">
        <f t="shared" si="322"/>
        <v>42270.559675925921</v>
      </c>
      <c r="J2983">
        <v>1443014756</v>
      </c>
      <c r="K2983" s="12">
        <f t="shared" si="323"/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9">
        <f t="shared" si="324"/>
        <v>128.92500000000001</v>
      </c>
      <c r="R2983" s="11">
        <f t="shared" si="325"/>
        <v>53.164948453608247</v>
      </c>
      <c r="S2983" t="s">
        <v>8319</v>
      </c>
      <c r="T2983" t="s">
        <v>8359</v>
      </c>
      <c r="U2983">
        <f t="shared" si="326"/>
        <v>8</v>
      </c>
      <c r="V2983" t="str">
        <f t="shared" si="327"/>
        <v>Aug</v>
      </c>
      <c r="W2983">
        <f t="shared" si="328"/>
        <v>2015</v>
      </c>
    </row>
    <row r="2984" spans="1:23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4">
        <f t="shared" si="322"/>
        <v>42411.686840277776</v>
      </c>
      <c r="J2984">
        <v>1455208143</v>
      </c>
      <c r="K2984" s="12">
        <f t="shared" si="323"/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9">
        <f t="shared" si="324"/>
        <v>102.06</v>
      </c>
      <c r="R2984" s="11">
        <f t="shared" si="325"/>
        <v>86.491525423728817</v>
      </c>
      <c r="S2984" t="s">
        <v>8319</v>
      </c>
      <c r="T2984" t="s">
        <v>8359</v>
      </c>
      <c r="U2984">
        <f t="shared" si="326"/>
        <v>1</v>
      </c>
      <c r="V2984" t="str">
        <f t="shared" si="327"/>
        <v>Jan</v>
      </c>
      <c r="W2984">
        <f t="shared" si="328"/>
        <v>2016</v>
      </c>
    </row>
    <row r="2985" spans="1:23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4">
        <f t="shared" si="322"/>
        <v>41954.674027777779</v>
      </c>
      <c r="J2985">
        <v>1415722236</v>
      </c>
      <c r="K2985" s="12">
        <f t="shared" si="323"/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9">
        <f t="shared" si="324"/>
        <v>146.53957758620692</v>
      </c>
      <c r="R2985" s="11">
        <f t="shared" si="325"/>
        <v>155.23827397260274</v>
      </c>
      <c r="S2985" t="s">
        <v>8319</v>
      </c>
      <c r="T2985" t="s">
        <v>8359</v>
      </c>
      <c r="U2985">
        <f t="shared" si="326"/>
        <v>9</v>
      </c>
      <c r="V2985" t="str">
        <f t="shared" si="327"/>
        <v>Sep</v>
      </c>
      <c r="W2985">
        <f t="shared" si="328"/>
        <v>2014</v>
      </c>
    </row>
    <row r="2986" spans="1:23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4">
        <f t="shared" si="322"/>
        <v>42606.278715277775</v>
      </c>
      <c r="J2986">
        <v>1472020881</v>
      </c>
      <c r="K2986" s="12">
        <f t="shared" si="323"/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9">
        <f t="shared" si="324"/>
        <v>100.352</v>
      </c>
      <c r="R2986" s="11">
        <f t="shared" si="325"/>
        <v>115.08256880733946</v>
      </c>
      <c r="S2986" t="s">
        <v>8319</v>
      </c>
      <c r="T2986" t="s">
        <v>8359</v>
      </c>
      <c r="U2986">
        <f t="shared" si="326"/>
        <v>7</v>
      </c>
      <c r="V2986" t="str">
        <f t="shared" si="327"/>
        <v>Jul</v>
      </c>
      <c r="W2986">
        <f t="shared" si="328"/>
        <v>2016</v>
      </c>
    </row>
    <row r="2987" spans="1:23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4">
        <f t="shared" si="322"/>
        <v>42674.166666666672</v>
      </c>
      <c r="J2987">
        <v>1477886400</v>
      </c>
      <c r="K2987" s="12">
        <f t="shared" si="323"/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9">
        <f t="shared" si="324"/>
        <v>121.64999999999999</v>
      </c>
      <c r="R2987" s="11">
        <f t="shared" si="325"/>
        <v>109.5945945945946</v>
      </c>
      <c r="S2987" t="s">
        <v>8319</v>
      </c>
      <c r="T2987" t="s">
        <v>8359</v>
      </c>
      <c r="U2987">
        <f t="shared" si="326"/>
        <v>10</v>
      </c>
      <c r="V2987" t="str">
        <f t="shared" si="327"/>
        <v>Oct</v>
      </c>
      <c r="W2987">
        <f t="shared" si="328"/>
        <v>2016</v>
      </c>
    </row>
    <row r="2988" spans="1:23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4">
        <f t="shared" si="322"/>
        <v>42491.458402777775</v>
      </c>
      <c r="J2988">
        <v>1462100406</v>
      </c>
      <c r="K2988" s="12">
        <f t="shared" si="323"/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9">
        <f t="shared" si="324"/>
        <v>105.5</v>
      </c>
      <c r="R2988" s="11">
        <f t="shared" si="325"/>
        <v>45.214285714285715</v>
      </c>
      <c r="S2988" t="s">
        <v>8319</v>
      </c>
      <c r="T2988" t="s">
        <v>8359</v>
      </c>
      <c r="U2988">
        <f t="shared" si="326"/>
        <v>3</v>
      </c>
      <c r="V2988" t="str">
        <f t="shared" si="327"/>
        <v>Mar</v>
      </c>
      <c r="W2988">
        <f t="shared" si="328"/>
        <v>2016</v>
      </c>
    </row>
    <row r="2989" spans="1:23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4">
        <f t="shared" si="322"/>
        <v>42656</v>
      </c>
      <c r="J2989">
        <v>1476316800</v>
      </c>
      <c r="K2989" s="12">
        <f t="shared" si="323"/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9">
        <f t="shared" si="324"/>
        <v>110.4008</v>
      </c>
      <c r="R2989" s="11">
        <f t="shared" si="325"/>
        <v>104.15169811320754</v>
      </c>
      <c r="S2989" t="s">
        <v>8319</v>
      </c>
      <c r="T2989" t="s">
        <v>8359</v>
      </c>
      <c r="U2989">
        <f t="shared" si="326"/>
        <v>9</v>
      </c>
      <c r="V2989" t="str">
        <f t="shared" si="327"/>
        <v>Sep</v>
      </c>
      <c r="W2989">
        <f t="shared" si="328"/>
        <v>2016</v>
      </c>
    </row>
    <row r="2990" spans="1:23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4">
        <f t="shared" si="322"/>
        <v>42541.362048611118</v>
      </c>
      <c r="J2990">
        <v>1466412081</v>
      </c>
      <c r="K2990" s="12">
        <f t="shared" si="323"/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9">
        <f t="shared" si="324"/>
        <v>100</v>
      </c>
      <c r="R2990" s="11">
        <f t="shared" si="325"/>
        <v>35.714285714285715</v>
      </c>
      <c r="S2990" t="s">
        <v>8319</v>
      </c>
      <c r="T2990" t="s">
        <v>8359</v>
      </c>
      <c r="U2990">
        <f t="shared" si="326"/>
        <v>5</v>
      </c>
      <c r="V2990" t="str">
        <f t="shared" si="327"/>
        <v>May</v>
      </c>
      <c r="W2990">
        <f t="shared" si="328"/>
        <v>2016</v>
      </c>
    </row>
    <row r="2991" spans="1:23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4">
        <f t="shared" si="322"/>
        <v>42359.207638888889</v>
      </c>
      <c r="J2991">
        <v>1450673940</v>
      </c>
      <c r="K2991" s="12">
        <f t="shared" si="323"/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9">
        <f t="shared" si="324"/>
        <v>176.535</v>
      </c>
      <c r="R2991" s="11">
        <f t="shared" si="325"/>
        <v>96.997252747252745</v>
      </c>
      <c r="S2991" t="s">
        <v>8319</v>
      </c>
      <c r="T2991" t="s">
        <v>8359</v>
      </c>
      <c r="U2991">
        <f t="shared" si="326"/>
        <v>11</v>
      </c>
      <c r="V2991" t="str">
        <f t="shared" si="327"/>
        <v>Nov</v>
      </c>
      <c r="W2991">
        <f t="shared" si="328"/>
        <v>2015</v>
      </c>
    </row>
    <row r="2992" spans="1:23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4">
        <f t="shared" si="322"/>
        <v>42376.57430555555</v>
      </c>
      <c r="J2992">
        <v>1452174420</v>
      </c>
      <c r="K2992" s="12">
        <f t="shared" si="323"/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9">
        <f t="shared" si="324"/>
        <v>100</v>
      </c>
      <c r="R2992" s="11">
        <f t="shared" si="325"/>
        <v>370.37037037037038</v>
      </c>
      <c r="S2992" t="s">
        <v>8319</v>
      </c>
      <c r="T2992" t="s">
        <v>8359</v>
      </c>
      <c r="U2992">
        <f t="shared" si="326"/>
        <v>12</v>
      </c>
      <c r="V2992" t="str">
        <f t="shared" si="327"/>
        <v>Dec</v>
      </c>
      <c r="W2992">
        <f t="shared" si="328"/>
        <v>2015</v>
      </c>
    </row>
    <row r="2993" spans="1:23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4">
        <f t="shared" si="322"/>
        <v>42762.837152777778</v>
      </c>
      <c r="J2993">
        <v>1485547530</v>
      </c>
      <c r="K2993" s="12">
        <f t="shared" si="323"/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9">
        <f t="shared" si="324"/>
        <v>103.29411764705883</v>
      </c>
      <c r="R2993" s="11">
        <f t="shared" si="325"/>
        <v>94.408602150537632</v>
      </c>
      <c r="S2993" t="s">
        <v>8319</v>
      </c>
      <c r="T2993" t="s">
        <v>8359</v>
      </c>
      <c r="U2993">
        <f t="shared" si="326"/>
        <v>1</v>
      </c>
      <c r="V2993" t="str">
        <f t="shared" si="327"/>
        <v>Jan</v>
      </c>
      <c r="W2993">
        <f t="shared" si="328"/>
        <v>2017</v>
      </c>
    </row>
    <row r="2994" spans="1:23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4">
        <f t="shared" si="322"/>
        <v>42652.767476851848</v>
      </c>
      <c r="J2994">
        <v>1476037510</v>
      </c>
      <c r="K2994" s="12">
        <f t="shared" si="323"/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9">
        <f t="shared" si="324"/>
        <v>104.5</v>
      </c>
      <c r="R2994" s="11">
        <f t="shared" si="325"/>
        <v>48.984375</v>
      </c>
      <c r="S2994" t="s">
        <v>8319</v>
      </c>
      <c r="T2994" t="s">
        <v>8359</v>
      </c>
      <c r="U2994">
        <f t="shared" si="326"/>
        <v>9</v>
      </c>
      <c r="V2994" t="str">
        <f t="shared" si="327"/>
        <v>Sep</v>
      </c>
      <c r="W2994">
        <f t="shared" si="328"/>
        <v>2016</v>
      </c>
    </row>
    <row r="2995" spans="1:23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4">
        <f t="shared" si="322"/>
        <v>42420.838738425926</v>
      </c>
      <c r="J2995">
        <v>1455998867</v>
      </c>
      <c r="K2995" s="12">
        <f t="shared" si="323"/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9">
        <f t="shared" si="324"/>
        <v>100.29999999999998</v>
      </c>
      <c r="R2995" s="11">
        <f t="shared" si="325"/>
        <v>45.590909090909093</v>
      </c>
      <c r="S2995" t="s">
        <v>8319</v>
      </c>
      <c r="T2995" t="s">
        <v>8359</v>
      </c>
      <c r="U2995">
        <f t="shared" si="326"/>
        <v>1</v>
      </c>
      <c r="V2995" t="str">
        <f t="shared" si="327"/>
        <v>Jan</v>
      </c>
      <c r="W2995">
        <f t="shared" si="328"/>
        <v>2016</v>
      </c>
    </row>
    <row r="2996" spans="1:23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4">
        <f t="shared" si="322"/>
        <v>41915.478842592594</v>
      </c>
      <c r="J2996">
        <v>1412335772</v>
      </c>
      <c r="K2996" s="12">
        <f t="shared" si="323"/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9">
        <f t="shared" si="324"/>
        <v>457.74666666666673</v>
      </c>
      <c r="R2996" s="11">
        <f t="shared" si="325"/>
        <v>23.275254237288134</v>
      </c>
      <c r="S2996" t="s">
        <v>8319</v>
      </c>
      <c r="T2996" t="s">
        <v>8359</v>
      </c>
      <c r="U2996">
        <f t="shared" si="326"/>
        <v>9</v>
      </c>
      <c r="V2996" t="str">
        <f t="shared" si="327"/>
        <v>Sep</v>
      </c>
      <c r="W2996">
        <f t="shared" si="328"/>
        <v>2014</v>
      </c>
    </row>
    <row r="2997" spans="1:23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4">
        <f t="shared" si="322"/>
        <v>42754.665173611109</v>
      </c>
      <c r="J2997">
        <v>1484841471</v>
      </c>
      <c r="K2997" s="12">
        <f t="shared" si="323"/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9">
        <f t="shared" si="324"/>
        <v>104.96000000000001</v>
      </c>
      <c r="R2997" s="11">
        <f t="shared" si="325"/>
        <v>63.2289156626506</v>
      </c>
      <c r="S2997" t="s">
        <v>8319</v>
      </c>
      <c r="T2997" t="s">
        <v>8359</v>
      </c>
      <c r="U2997">
        <f t="shared" si="326"/>
        <v>12</v>
      </c>
      <c r="V2997" t="str">
        <f t="shared" si="327"/>
        <v>Dec</v>
      </c>
      <c r="W2997">
        <f t="shared" si="328"/>
        <v>2016</v>
      </c>
    </row>
    <row r="2998" spans="1:23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4">
        <f t="shared" si="322"/>
        <v>42150.912500000006</v>
      </c>
      <c r="J2998">
        <v>1432677240</v>
      </c>
      <c r="K2998" s="12">
        <f t="shared" si="323"/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9">
        <f t="shared" si="324"/>
        <v>171.94285714285715</v>
      </c>
      <c r="R2998" s="11">
        <f t="shared" si="325"/>
        <v>153.5204081632653</v>
      </c>
      <c r="S2998" t="s">
        <v>8319</v>
      </c>
      <c r="T2998" t="s">
        <v>8359</v>
      </c>
      <c r="U2998">
        <f t="shared" si="326"/>
        <v>3</v>
      </c>
      <c r="V2998" t="str">
        <f t="shared" si="327"/>
        <v>Mar</v>
      </c>
      <c r="W2998">
        <f t="shared" si="328"/>
        <v>2015</v>
      </c>
    </row>
    <row r="2999" spans="1:23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4">
        <f t="shared" si="322"/>
        <v>42793.207638888889</v>
      </c>
      <c r="J2999">
        <v>1488171540</v>
      </c>
      <c r="K2999" s="12">
        <f t="shared" si="323"/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9">
        <f t="shared" si="324"/>
        <v>103.73000000000002</v>
      </c>
      <c r="R2999" s="11">
        <f t="shared" si="325"/>
        <v>90.2</v>
      </c>
      <c r="S2999" t="s">
        <v>8319</v>
      </c>
      <c r="T2999" t="s">
        <v>8359</v>
      </c>
      <c r="U2999">
        <f t="shared" si="326"/>
        <v>2</v>
      </c>
      <c r="V2999" t="str">
        <f t="shared" si="327"/>
        <v>Feb</v>
      </c>
      <c r="W2999">
        <f t="shared" si="328"/>
        <v>2017</v>
      </c>
    </row>
    <row r="3000" spans="1:23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4">
        <f t="shared" si="322"/>
        <v>41806.184027777781</v>
      </c>
      <c r="J3000">
        <v>1402892700</v>
      </c>
      <c r="K3000" s="12">
        <f t="shared" si="323"/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9">
        <f t="shared" si="324"/>
        <v>103.029</v>
      </c>
      <c r="R3000" s="11">
        <f t="shared" si="325"/>
        <v>118.97113163972287</v>
      </c>
      <c r="S3000" t="s">
        <v>8319</v>
      </c>
      <c r="T3000" t="s">
        <v>8359</v>
      </c>
      <c r="U3000">
        <f t="shared" si="326"/>
        <v>5</v>
      </c>
      <c r="V3000" t="str">
        <f t="shared" si="327"/>
        <v>May</v>
      </c>
      <c r="W3000">
        <f t="shared" si="328"/>
        <v>2014</v>
      </c>
    </row>
    <row r="3001" spans="1:23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4">
        <f t="shared" si="322"/>
        <v>42795.083333333328</v>
      </c>
      <c r="J3001">
        <v>1488333600</v>
      </c>
      <c r="K3001" s="12">
        <f t="shared" si="323"/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9">
        <f t="shared" si="324"/>
        <v>118.88888888888889</v>
      </c>
      <c r="R3001" s="11">
        <f t="shared" si="325"/>
        <v>80.25</v>
      </c>
      <c r="S3001" t="s">
        <v>8319</v>
      </c>
      <c r="T3001" t="s">
        <v>8359</v>
      </c>
      <c r="U3001">
        <f t="shared" si="326"/>
        <v>2</v>
      </c>
      <c r="V3001" t="str">
        <f t="shared" si="327"/>
        <v>Feb</v>
      </c>
      <c r="W3001">
        <f t="shared" si="328"/>
        <v>2017</v>
      </c>
    </row>
    <row r="3002" spans="1:23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4">
        <f t="shared" si="322"/>
        <v>42766.75</v>
      </c>
      <c r="J3002">
        <v>1485885600</v>
      </c>
      <c r="K3002" s="12">
        <f t="shared" si="323"/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9">
        <f t="shared" si="324"/>
        <v>100</v>
      </c>
      <c r="R3002" s="11">
        <f t="shared" si="325"/>
        <v>62.5</v>
      </c>
      <c r="S3002" t="s">
        <v>8319</v>
      </c>
      <c r="T3002" t="s">
        <v>8359</v>
      </c>
      <c r="U3002">
        <f t="shared" si="326"/>
        <v>1</v>
      </c>
      <c r="V3002" t="str">
        <f t="shared" si="327"/>
        <v>Jan</v>
      </c>
      <c r="W3002">
        <f t="shared" si="328"/>
        <v>2017</v>
      </c>
    </row>
    <row r="3003" spans="1:23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4">
        <f t="shared" si="322"/>
        <v>42564.895625000005</v>
      </c>
      <c r="J3003">
        <v>1468445382</v>
      </c>
      <c r="K3003" s="12">
        <f t="shared" si="323"/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9">
        <f t="shared" si="324"/>
        <v>318.69988910451895</v>
      </c>
      <c r="R3003" s="11">
        <f t="shared" si="325"/>
        <v>131.37719999999999</v>
      </c>
      <c r="S3003" t="s">
        <v>8319</v>
      </c>
      <c r="T3003" t="s">
        <v>8359</v>
      </c>
      <c r="U3003">
        <f t="shared" si="326"/>
        <v>6</v>
      </c>
      <c r="V3003" t="str">
        <f t="shared" si="327"/>
        <v>Jun</v>
      </c>
      <c r="W3003">
        <f t="shared" si="328"/>
        <v>2016</v>
      </c>
    </row>
    <row r="3004" spans="1:23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4">
        <f t="shared" si="322"/>
        <v>41269.83625</v>
      </c>
      <c r="J3004">
        <v>1356552252</v>
      </c>
      <c r="K3004" s="12">
        <f t="shared" si="323"/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9">
        <f t="shared" si="324"/>
        <v>108.50614285714286</v>
      </c>
      <c r="R3004" s="11">
        <f t="shared" si="325"/>
        <v>73.032980769230775</v>
      </c>
      <c r="S3004" t="s">
        <v>8319</v>
      </c>
      <c r="T3004" t="s">
        <v>8359</v>
      </c>
      <c r="U3004">
        <f t="shared" si="326"/>
        <v>11</v>
      </c>
      <c r="V3004" t="str">
        <f t="shared" si="327"/>
        <v>Nov</v>
      </c>
      <c r="W3004">
        <f t="shared" si="328"/>
        <v>2012</v>
      </c>
    </row>
    <row r="3005" spans="1:23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4">
        <f t="shared" si="322"/>
        <v>42430.249305555553</v>
      </c>
      <c r="J3005">
        <v>1456811940</v>
      </c>
      <c r="K3005" s="12">
        <f t="shared" si="323"/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9">
        <f t="shared" si="324"/>
        <v>101.16666666666667</v>
      </c>
      <c r="R3005" s="11">
        <f t="shared" si="325"/>
        <v>178.52941176470588</v>
      </c>
      <c r="S3005" t="s">
        <v>8319</v>
      </c>
      <c r="T3005" t="s">
        <v>8359</v>
      </c>
      <c r="U3005">
        <f t="shared" si="326"/>
        <v>1</v>
      </c>
      <c r="V3005" t="str">
        <f t="shared" si="327"/>
        <v>Jan</v>
      </c>
      <c r="W3005">
        <f t="shared" si="328"/>
        <v>2016</v>
      </c>
    </row>
    <row r="3006" spans="1:23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4">
        <f t="shared" si="322"/>
        <v>41958.922731481478</v>
      </c>
      <c r="J3006">
        <v>1416089324</v>
      </c>
      <c r="K3006" s="12">
        <f t="shared" si="323"/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9">
        <f t="shared" si="324"/>
        <v>112.815</v>
      </c>
      <c r="R3006" s="11">
        <f t="shared" si="325"/>
        <v>162.90974729241879</v>
      </c>
      <c r="S3006" t="s">
        <v>8319</v>
      </c>
      <c r="T3006" t="s">
        <v>8359</v>
      </c>
      <c r="U3006">
        <f t="shared" si="326"/>
        <v>10</v>
      </c>
      <c r="V3006" t="str">
        <f t="shared" si="327"/>
        <v>Oct</v>
      </c>
      <c r="W3006">
        <f t="shared" si="328"/>
        <v>2014</v>
      </c>
    </row>
    <row r="3007" spans="1:23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4">
        <f t="shared" si="322"/>
        <v>41918.674826388888</v>
      </c>
      <c r="J3007">
        <v>1412611905</v>
      </c>
      <c r="K3007" s="12">
        <f t="shared" si="323"/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9">
        <f t="shared" si="324"/>
        <v>120.49622641509434</v>
      </c>
      <c r="R3007" s="11">
        <f t="shared" si="325"/>
        <v>108.24237288135593</v>
      </c>
      <c r="S3007" t="s">
        <v>8319</v>
      </c>
      <c r="T3007" t="s">
        <v>8359</v>
      </c>
      <c r="U3007">
        <f t="shared" si="326"/>
        <v>9</v>
      </c>
      <c r="V3007" t="str">
        <f t="shared" si="327"/>
        <v>Sep</v>
      </c>
      <c r="W3007">
        <f t="shared" si="328"/>
        <v>2014</v>
      </c>
    </row>
    <row r="3008" spans="1:23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4">
        <f t="shared" si="322"/>
        <v>41987.756840277783</v>
      </c>
      <c r="J3008">
        <v>1418580591</v>
      </c>
      <c r="K3008" s="12">
        <f t="shared" si="323"/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9">
        <f t="shared" si="324"/>
        <v>107.74999999999999</v>
      </c>
      <c r="R3008" s="11">
        <f t="shared" si="325"/>
        <v>88.865979381443296</v>
      </c>
      <c r="S3008" t="s">
        <v>8319</v>
      </c>
      <c r="T3008" t="s">
        <v>8359</v>
      </c>
      <c r="U3008">
        <f t="shared" si="326"/>
        <v>11</v>
      </c>
      <c r="V3008" t="str">
        <f t="shared" si="327"/>
        <v>Nov</v>
      </c>
      <c r="W3008">
        <f t="shared" si="328"/>
        <v>2014</v>
      </c>
    </row>
    <row r="3009" spans="1:23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4">
        <f t="shared" si="322"/>
        <v>42119.216238425928</v>
      </c>
      <c r="J3009">
        <v>1429938683</v>
      </c>
      <c r="K3009" s="12">
        <f t="shared" si="323"/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9">
        <f t="shared" si="324"/>
        <v>180</v>
      </c>
      <c r="R3009" s="11">
        <f t="shared" si="325"/>
        <v>54</v>
      </c>
      <c r="S3009" t="s">
        <v>8319</v>
      </c>
      <c r="T3009" t="s">
        <v>8359</v>
      </c>
      <c r="U3009">
        <f t="shared" si="326"/>
        <v>4</v>
      </c>
      <c r="V3009" t="str">
        <f t="shared" si="327"/>
        <v>Apr</v>
      </c>
      <c r="W3009">
        <f t="shared" si="328"/>
        <v>2015</v>
      </c>
    </row>
    <row r="3010" spans="1:23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4">
        <f t="shared" si="322"/>
        <v>42390.212025462963</v>
      </c>
      <c r="J3010">
        <v>1453352719</v>
      </c>
      <c r="K3010" s="12">
        <f t="shared" si="323"/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9">
        <f t="shared" si="324"/>
        <v>101.16666666666667</v>
      </c>
      <c r="R3010" s="11">
        <f t="shared" si="325"/>
        <v>116.73076923076923</v>
      </c>
      <c r="S3010" t="s">
        <v>8319</v>
      </c>
      <c r="T3010" t="s">
        <v>8359</v>
      </c>
      <c r="U3010">
        <f t="shared" si="326"/>
        <v>12</v>
      </c>
      <c r="V3010" t="str">
        <f t="shared" si="327"/>
        <v>Dec</v>
      </c>
      <c r="W3010">
        <f t="shared" si="328"/>
        <v>2015</v>
      </c>
    </row>
    <row r="3011" spans="1:23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4">
        <f t="shared" ref="I3011:I3074" si="329">(((J3011/60)/60)/24)+DATE(1970,1,1)</f>
        <v>41969.611574074079</v>
      </c>
      <c r="J3011">
        <v>1417012840</v>
      </c>
      <c r="K3011" s="12">
        <f t="shared" ref="K3011:K3074" si="330">(((L3011/60)/60)/24)+DATE(1970,1,1)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9">
        <f t="shared" ref="Q3011:Q3074" si="331">(E3011/D3011)*100</f>
        <v>119.756</v>
      </c>
      <c r="R3011" s="11">
        <f t="shared" ref="R3011:R3074" si="332">E3011/N3011</f>
        <v>233.8984375</v>
      </c>
      <c r="S3011" t="s">
        <v>8319</v>
      </c>
      <c r="T3011" t="s">
        <v>8359</v>
      </c>
      <c r="U3011">
        <f t="shared" ref="U3011:U3074" si="333">MONTH(K3011)</f>
        <v>10</v>
      </c>
      <c r="V3011" t="str">
        <f t="shared" ref="V3011:V3074" si="334">TEXT(U3011*29, "mmm")</f>
        <v>Oct</v>
      </c>
      <c r="W3011">
        <f t="shared" ref="W3011:W3074" si="335">YEAR(K3011)</f>
        <v>2014</v>
      </c>
    </row>
    <row r="3012" spans="1:23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4">
        <f t="shared" si="329"/>
        <v>42056.832395833335</v>
      </c>
      <c r="J3012">
        <v>1424548719</v>
      </c>
      <c r="K3012" s="12">
        <f t="shared" si="330"/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9">
        <f t="shared" si="331"/>
        <v>158</v>
      </c>
      <c r="R3012" s="11">
        <f t="shared" si="332"/>
        <v>158</v>
      </c>
      <c r="S3012" t="s">
        <v>8319</v>
      </c>
      <c r="T3012" t="s">
        <v>8359</v>
      </c>
      <c r="U3012">
        <f t="shared" si="333"/>
        <v>12</v>
      </c>
      <c r="V3012" t="str">
        <f t="shared" si="334"/>
        <v>Dec</v>
      </c>
      <c r="W3012">
        <f t="shared" si="335"/>
        <v>2014</v>
      </c>
    </row>
    <row r="3013" spans="1:23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4">
        <f t="shared" si="329"/>
        <v>42361.957638888889</v>
      </c>
      <c r="J3013">
        <v>1450911540</v>
      </c>
      <c r="K3013" s="12">
        <f t="shared" si="330"/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9">
        <f t="shared" si="331"/>
        <v>123.66666666666666</v>
      </c>
      <c r="R3013" s="11">
        <f t="shared" si="332"/>
        <v>14.84</v>
      </c>
      <c r="S3013" t="s">
        <v>8319</v>
      </c>
      <c r="T3013" t="s">
        <v>8359</v>
      </c>
      <c r="U3013">
        <f t="shared" si="333"/>
        <v>11</v>
      </c>
      <c r="V3013" t="str">
        <f t="shared" si="334"/>
        <v>Nov</v>
      </c>
      <c r="W3013">
        <f t="shared" si="335"/>
        <v>2015</v>
      </c>
    </row>
    <row r="3014" spans="1:23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4">
        <f t="shared" si="329"/>
        <v>42045.702893518523</v>
      </c>
      <c r="J3014">
        <v>1423587130</v>
      </c>
      <c r="K3014" s="12">
        <f t="shared" si="330"/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9">
        <f t="shared" si="331"/>
        <v>117.12499999999999</v>
      </c>
      <c r="R3014" s="11">
        <f t="shared" si="332"/>
        <v>85.181818181818187</v>
      </c>
      <c r="S3014" t="s">
        <v>8319</v>
      </c>
      <c r="T3014" t="s">
        <v>8359</v>
      </c>
      <c r="U3014">
        <f t="shared" si="333"/>
        <v>1</v>
      </c>
      <c r="V3014" t="str">
        <f t="shared" si="334"/>
        <v>Jan</v>
      </c>
      <c r="W3014">
        <f t="shared" si="335"/>
        <v>2015</v>
      </c>
    </row>
    <row r="3015" spans="1:23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4">
        <f t="shared" si="329"/>
        <v>42176.836215277777</v>
      </c>
      <c r="J3015">
        <v>1434917049</v>
      </c>
      <c r="K3015" s="12">
        <f t="shared" si="330"/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9">
        <f t="shared" si="331"/>
        <v>156.96</v>
      </c>
      <c r="R3015" s="11">
        <f t="shared" si="332"/>
        <v>146.69158878504672</v>
      </c>
      <c r="S3015" t="s">
        <v>8319</v>
      </c>
      <c r="T3015" t="s">
        <v>8359</v>
      </c>
      <c r="U3015">
        <f t="shared" si="333"/>
        <v>5</v>
      </c>
      <c r="V3015" t="str">
        <f t="shared" si="334"/>
        <v>May</v>
      </c>
      <c r="W3015">
        <f t="shared" si="335"/>
        <v>2015</v>
      </c>
    </row>
    <row r="3016" spans="1:23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4">
        <f t="shared" si="329"/>
        <v>41948.208333333336</v>
      </c>
      <c r="J3016">
        <v>1415163600</v>
      </c>
      <c r="K3016" s="12">
        <f t="shared" si="330"/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9">
        <f t="shared" si="331"/>
        <v>113.104</v>
      </c>
      <c r="R3016" s="11">
        <f t="shared" si="332"/>
        <v>50.764811490125673</v>
      </c>
      <c r="S3016" t="s">
        <v>8319</v>
      </c>
      <c r="T3016" t="s">
        <v>8359</v>
      </c>
      <c r="U3016">
        <f t="shared" si="333"/>
        <v>10</v>
      </c>
      <c r="V3016" t="str">
        <f t="shared" si="334"/>
        <v>Oct</v>
      </c>
      <c r="W3016">
        <f t="shared" si="335"/>
        <v>2014</v>
      </c>
    </row>
    <row r="3017" spans="1:23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4">
        <f t="shared" si="329"/>
        <v>41801.166666666664</v>
      </c>
      <c r="J3017">
        <v>1402459200</v>
      </c>
      <c r="K3017" s="12">
        <f t="shared" si="330"/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9">
        <f t="shared" si="331"/>
        <v>103.17647058823529</v>
      </c>
      <c r="R3017" s="11">
        <f t="shared" si="332"/>
        <v>87.7</v>
      </c>
      <c r="S3017" t="s">
        <v>8319</v>
      </c>
      <c r="T3017" t="s">
        <v>8359</v>
      </c>
      <c r="U3017">
        <f t="shared" si="333"/>
        <v>5</v>
      </c>
      <c r="V3017" t="str">
        <f t="shared" si="334"/>
        <v>May</v>
      </c>
      <c r="W3017">
        <f t="shared" si="335"/>
        <v>2014</v>
      </c>
    </row>
    <row r="3018" spans="1:23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4">
        <f t="shared" si="329"/>
        <v>41838.548055555555</v>
      </c>
      <c r="J3018">
        <v>1405688952</v>
      </c>
      <c r="K3018" s="12">
        <f t="shared" si="330"/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9">
        <f t="shared" si="331"/>
        <v>102.61176470588236</v>
      </c>
      <c r="R3018" s="11">
        <f t="shared" si="332"/>
        <v>242.27777777777777</v>
      </c>
      <c r="S3018" t="s">
        <v>8319</v>
      </c>
      <c r="T3018" t="s">
        <v>8359</v>
      </c>
      <c r="U3018">
        <f t="shared" si="333"/>
        <v>5</v>
      </c>
      <c r="V3018" t="str">
        <f t="shared" si="334"/>
        <v>May</v>
      </c>
      <c r="W3018">
        <f t="shared" si="335"/>
        <v>2014</v>
      </c>
    </row>
    <row r="3019" spans="1:23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4">
        <f t="shared" si="329"/>
        <v>41871.850034722222</v>
      </c>
      <c r="J3019">
        <v>1408566243</v>
      </c>
      <c r="K3019" s="12">
        <f t="shared" si="330"/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9">
        <f t="shared" si="331"/>
        <v>105.84090909090908</v>
      </c>
      <c r="R3019" s="11">
        <f t="shared" si="332"/>
        <v>146.44654088050314</v>
      </c>
      <c r="S3019" t="s">
        <v>8319</v>
      </c>
      <c r="T3019" t="s">
        <v>8359</v>
      </c>
      <c r="U3019">
        <f t="shared" si="333"/>
        <v>7</v>
      </c>
      <c r="V3019" t="str">
        <f t="shared" si="334"/>
        <v>Jul</v>
      </c>
      <c r="W3019">
        <f t="shared" si="335"/>
        <v>2014</v>
      </c>
    </row>
    <row r="3020" spans="1:23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4">
        <f t="shared" si="329"/>
        <v>42205.916666666672</v>
      </c>
      <c r="J3020">
        <v>1437429600</v>
      </c>
      <c r="K3020" s="12">
        <f t="shared" si="330"/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9">
        <f t="shared" si="331"/>
        <v>100.71428571428571</v>
      </c>
      <c r="R3020" s="11">
        <f t="shared" si="332"/>
        <v>103.17073170731707</v>
      </c>
      <c r="S3020" t="s">
        <v>8319</v>
      </c>
      <c r="T3020" t="s">
        <v>8359</v>
      </c>
      <c r="U3020">
        <f t="shared" si="333"/>
        <v>6</v>
      </c>
      <c r="V3020" t="str">
        <f t="shared" si="334"/>
        <v>Jun</v>
      </c>
      <c r="W3020">
        <f t="shared" si="335"/>
        <v>2015</v>
      </c>
    </row>
    <row r="3021" spans="1:23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4">
        <f t="shared" si="329"/>
        <v>41786.125</v>
      </c>
      <c r="J3021">
        <v>1401159600</v>
      </c>
      <c r="K3021" s="12">
        <f t="shared" si="330"/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9">
        <f t="shared" si="331"/>
        <v>121.23333333333332</v>
      </c>
      <c r="R3021" s="11">
        <f t="shared" si="332"/>
        <v>80.464601769911511</v>
      </c>
      <c r="S3021" t="s">
        <v>8319</v>
      </c>
      <c r="T3021" t="s">
        <v>8359</v>
      </c>
      <c r="U3021">
        <f t="shared" si="333"/>
        <v>4</v>
      </c>
      <c r="V3021" t="str">
        <f t="shared" si="334"/>
        <v>Apr</v>
      </c>
      <c r="W3021">
        <f t="shared" si="335"/>
        <v>2014</v>
      </c>
    </row>
    <row r="3022" spans="1:23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4">
        <f t="shared" si="329"/>
        <v>42230.846446759257</v>
      </c>
      <c r="J3022">
        <v>1439583533</v>
      </c>
      <c r="K3022" s="12">
        <f t="shared" si="330"/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9">
        <f t="shared" si="331"/>
        <v>100.57142857142858</v>
      </c>
      <c r="R3022" s="11">
        <f t="shared" si="332"/>
        <v>234.66666666666666</v>
      </c>
      <c r="S3022" t="s">
        <v>8319</v>
      </c>
      <c r="T3022" t="s">
        <v>8359</v>
      </c>
      <c r="U3022">
        <f t="shared" si="333"/>
        <v>6</v>
      </c>
      <c r="V3022" t="str">
        <f t="shared" si="334"/>
        <v>Jun</v>
      </c>
      <c r="W3022">
        <f t="shared" si="335"/>
        <v>2015</v>
      </c>
    </row>
    <row r="3023" spans="1:23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4">
        <f t="shared" si="329"/>
        <v>42696.249305555553</v>
      </c>
      <c r="J3023">
        <v>1479794340</v>
      </c>
      <c r="K3023" s="12">
        <f t="shared" si="330"/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9">
        <f t="shared" si="331"/>
        <v>116.02222222222223</v>
      </c>
      <c r="R3023" s="11">
        <f t="shared" si="332"/>
        <v>50.689320388349515</v>
      </c>
      <c r="S3023" t="s">
        <v>8319</v>
      </c>
      <c r="T3023" t="s">
        <v>8359</v>
      </c>
      <c r="U3023">
        <f t="shared" si="333"/>
        <v>10</v>
      </c>
      <c r="V3023" t="str">
        <f t="shared" si="334"/>
        <v>Oct</v>
      </c>
      <c r="W3023">
        <f t="shared" si="335"/>
        <v>2016</v>
      </c>
    </row>
    <row r="3024" spans="1:23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4">
        <f t="shared" si="329"/>
        <v>42609.95380787037</v>
      </c>
      <c r="J3024">
        <v>1472338409</v>
      </c>
      <c r="K3024" s="12">
        <f t="shared" si="330"/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9">
        <f t="shared" si="331"/>
        <v>100.88</v>
      </c>
      <c r="R3024" s="11">
        <f t="shared" si="332"/>
        <v>162.70967741935485</v>
      </c>
      <c r="S3024" t="s">
        <v>8319</v>
      </c>
      <c r="T3024" t="s">
        <v>8359</v>
      </c>
      <c r="U3024">
        <f t="shared" si="333"/>
        <v>7</v>
      </c>
      <c r="V3024" t="str">
        <f t="shared" si="334"/>
        <v>Jul</v>
      </c>
      <c r="W3024">
        <f t="shared" si="335"/>
        <v>2016</v>
      </c>
    </row>
    <row r="3025" spans="1:23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4">
        <f t="shared" si="329"/>
        <v>42166.675763888896</v>
      </c>
      <c r="J3025">
        <v>1434039186</v>
      </c>
      <c r="K3025" s="12">
        <f t="shared" si="330"/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9">
        <f t="shared" si="331"/>
        <v>103</v>
      </c>
      <c r="R3025" s="11">
        <f t="shared" si="332"/>
        <v>120.16666666666667</v>
      </c>
      <c r="S3025" t="s">
        <v>8319</v>
      </c>
      <c r="T3025" t="s">
        <v>8359</v>
      </c>
      <c r="U3025">
        <f t="shared" si="333"/>
        <v>4</v>
      </c>
      <c r="V3025" t="str">
        <f t="shared" si="334"/>
        <v>Apr</v>
      </c>
      <c r="W3025">
        <f t="shared" si="335"/>
        <v>2015</v>
      </c>
    </row>
    <row r="3026" spans="1:23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4">
        <f t="shared" si="329"/>
        <v>41188.993923611109</v>
      </c>
      <c r="J3026">
        <v>1349567475</v>
      </c>
      <c r="K3026" s="12">
        <f t="shared" si="330"/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9">
        <f t="shared" si="331"/>
        <v>246.42</v>
      </c>
      <c r="R3026" s="11">
        <f t="shared" si="332"/>
        <v>67.697802197802204</v>
      </c>
      <c r="S3026" t="s">
        <v>8319</v>
      </c>
      <c r="T3026" t="s">
        <v>8359</v>
      </c>
      <c r="U3026">
        <f t="shared" si="333"/>
        <v>9</v>
      </c>
      <c r="V3026" t="str">
        <f t="shared" si="334"/>
        <v>Sep</v>
      </c>
      <c r="W3026">
        <f t="shared" si="335"/>
        <v>2012</v>
      </c>
    </row>
    <row r="3027" spans="1:23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4">
        <f t="shared" si="329"/>
        <v>41789.666666666664</v>
      </c>
      <c r="J3027">
        <v>1401465600</v>
      </c>
      <c r="K3027" s="12">
        <f t="shared" si="330"/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9">
        <f t="shared" si="331"/>
        <v>302.2</v>
      </c>
      <c r="R3027" s="11">
        <f t="shared" si="332"/>
        <v>52.103448275862071</v>
      </c>
      <c r="S3027" t="s">
        <v>8319</v>
      </c>
      <c r="T3027" t="s">
        <v>8359</v>
      </c>
      <c r="U3027">
        <f t="shared" si="333"/>
        <v>5</v>
      </c>
      <c r="V3027" t="str">
        <f t="shared" si="334"/>
        <v>May</v>
      </c>
      <c r="W3027">
        <f t="shared" si="335"/>
        <v>2014</v>
      </c>
    </row>
    <row r="3028" spans="1:23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4">
        <f t="shared" si="329"/>
        <v>42797.459398148145</v>
      </c>
      <c r="J3028">
        <v>1488538892</v>
      </c>
      <c r="K3028" s="12">
        <f t="shared" si="330"/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9">
        <f t="shared" si="331"/>
        <v>143.33333333333334</v>
      </c>
      <c r="R3028" s="11">
        <f t="shared" si="332"/>
        <v>51.6</v>
      </c>
      <c r="S3028" t="s">
        <v>8319</v>
      </c>
      <c r="T3028" t="s">
        <v>8359</v>
      </c>
      <c r="U3028">
        <f t="shared" si="333"/>
        <v>2</v>
      </c>
      <c r="V3028" t="str">
        <f t="shared" si="334"/>
        <v>Feb</v>
      </c>
      <c r="W3028">
        <f t="shared" si="335"/>
        <v>2017</v>
      </c>
    </row>
    <row r="3029" spans="1:23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4">
        <f t="shared" si="329"/>
        <v>42083.662627314814</v>
      </c>
      <c r="J3029">
        <v>1426866851</v>
      </c>
      <c r="K3029" s="12">
        <f t="shared" si="330"/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9">
        <f t="shared" si="331"/>
        <v>131.44</v>
      </c>
      <c r="R3029" s="11">
        <f t="shared" si="332"/>
        <v>164.3</v>
      </c>
      <c r="S3029" t="s">
        <v>8319</v>
      </c>
      <c r="T3029" t="s">
        <v>8359</v>
      </c>
      <c r="U3029">
        <f t="shared" si="333"/>
        <v>2</v>
      </c>
      <c r="V3029" t="str">
        <f t="shared" si="334"/>
        <v>Feb</v>
      </c>
      <c r="W3029">
        <f t="shared" si="335"/>
        <v>2015</v>
      </c>
    </row>
    <row r="3030" spans="1:23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4">
        <f t="shared" si="329"/>
        <v>42597.264178240745</v>
      </c>
      <c r="J3030">
        <v>1471242025</v>
      </c>
      <c r="K3030" s="12">
        <f t="shared" si="330"/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9">
        <f t="shared" si="331"/>
        <v>168.01999999999998</v>
      </c>
      <c r="R3030" s="11">
        <f t="shared" si="332"/>
        <v>84.858585858585855</v>
      </c>
      <c r="S3030" t="s">
        <v>8319</v>
      </c>
      <c r="T3030" t="s">
        <v>8359</v>
      </c>
      <c r="U3030">
        <f t="shared" si="333"/>
        <v>7</v>
      </c>
      <c r="V3030" t="str">
        <f t="shared" si="334"/>
        <v>Jul</v>
      </c>
      <c r="W3030">
        <f t="shared" si="335"/>
        <v>2016</v>
      </c>
    </row>
    <row r="3031" spans="1:23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4">
        <f t="shared" si="329"/>
        <v>41961.190972222219</v>
      </c>
      <c r="J3031">
        <v>1416285300</v>
      </c>
      <c r="K3031" s="12">
        <f t="shared" si="330"/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9">
        <f t="shared" si="331"/>
        <v>109.67666666666666</v>
      </c>
      <c r="R3031" s="11">
        <f t="shared" si="332"/>
        <v>94.548850574712645</v>
      </c>
      <c r="S3031" t="s">
        <v>8319</v>
      </c>
      <c r="T3031" t="s">
        <v>8359</v>
      </c>
      <c r="U3031">
        <f t="shared" si="333"/>
        <v>10</v>
      </c>
      <c r="V3031" t="str">
        <f t="shared" si="334"/>
        <v>Oct</v>
      </c>
      <c r="W3031">
        <f t="shared" si="335"/>
        <v>2014</v>
      </c>
    </row>
    <row r="3032" spans="1:23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4">
        <f t="shared" si="329"/>
        <v>42263.747349537036</v>
      </c>
      <c r="J3032">
        <v>1442426171</v>
      </c>
      <c r="K3032" s="12">
        <f t="shared" si="330"/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9">
        <f t="shared" si="331"/>
        <v>106.6857142857143</v>
      </c>
      <c r="R3032" s="11">
        <f t="shared" si="332"/>
        <v>45.536585365853661</v>
      </c>
      <c r="S3032" t="s">
        <v>8319</v>
      </c>
      <c r="T3032" t="s">
        <v>8359</v>
      </c>
      <c r="U3032">
        <f t="shared" si="333"/>
        <v>8</v>
      </c>
      <c r="V3032" t="str">
        <f t="shared" si="334"/>
        <v>Aug</v>
      </c>
      <c r="W3032">
        <f t="shared" si="335"/>
        <v>2015</v>
      </c>
    </row>
    <row r="3033" spans="1:23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4">
        <f t="shared" si="329"/>
        <v>42657.882488425923</v>
      </c>
      <c r="J3033">
        <v>1476479447</v>
      </c>
      <c r="K3033" s="12">
        <f t="shared" si="330"/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9">
        <f t="shared" si="331"/>
        <v>100</v>
      </c>
      <c r="R3033" s="11">
        <f t="shared" si="332"/>
        <v>51.724137931034484</v>
      </c>
      <c r="S3033" t="s">
        <v>8319</v>
      </c>
      <c r="T3033" t="s">
        <v>8359</v>
      </c>
      <c r="U3033">
        <f t="shared" si="333"/>
        <v>8</v>
      </c>
      <c r="V3033" t="str">
        <f t="shared" si="334"/>
        <v>Aug</v>
      </c>
      <c r="W3033">
        <f t="shared" si="335"/>
        <v>2016</v>
      </c>
    </row>
    <row r="3034" spans="1:23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4">
        <f t="shared" si="329"/>
        <v>42258.044664351852</v>
      </c>
      <c r="J3034">
        <v>1441933459</v>
      </c>
      <c r="K3034" s="12">
        <f t="shared" si="330"/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9">
        <f t="shared" si="331"/>
        <v>127.2</v>
      </c>
      <c r="R3034" s="11">
        <f t="shared" si="332"/>
        <v>50.88</v>
      </c>
      <c r="S3034" t="s">
        <v>8319</v>
      </c>
      <c r="T3034" t="s">
        <v>8359</v>
      </c>
      <c r="U3034">
        <f t="shared" si="333"/>
        <v>8</v>
      </c>
      <c r="V3034" t="str">
        <f t="shared" si="334"/>
        <v>Aug</v>
      </c>
      <c r="W3034">
        <f t="shared" si="335"/>
        <v>2015</v>
      </c>
    </row>
    <row r="3035" spans="1:23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4">
        <f t="shared" si="329"/>
        <v>42600.110243055555</v>
      </c>
      <c r="J3035">
        <v>1471487925</v>
      </c>
      <c r="K3035" s="12">
        <f t="shared" si="330"/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9">
        <f t="shared" si="331"/>
        <v>146.53333333333333</v>
      </c>
      <c r="R3035" s="11">
        <f t="shared" si="332"/>
        <v>191.13043478260869</v>
      </c>
      <c r="S3035" t="s">
        <v>8319</v>
      </c>
      <c r="T3035" t="s">
        <v>8359</v>
      </c>
      <c r="U3035">
        <f t="shared" si="333"/>
        <v>7</v>
      </c>
      <c r="V3035" t="str">
        <f t="shared" si="334"/>
        <v>Jul</v>
      </c>
      <c r="W3035">
        <f t="shared" si="335"/>
        <v>2016</v>
      </c>
    </row>
    <row r="3036" spans="1:23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4">
        <f t="shared" si="329"/>
        <v>42675.165972222225</v>
      </c>
      <c r="J3036">
        <v>1477972740</v>
      </c>
      <c r="K3036" s="12">
        <f t="shared" si="330"/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9">
        <f t="shared" si="331"/>
        <v>112.53599999999999</v>
      </c>
      <c r="R3036" s="11">
        <f t="shared" si="332"/>
        <v>89.314285714285717</v>
      </c>
      <c r="S3036" t="s">
        <v>8319</v>
      </c>
      <c r="T3036" t="s">
        <v>8359</v>
      </c>
      <c r="U3036">
        <f t="shared" si="333"/>
        <v>10</v>
      </c>
      <c r="V3036" t="str">
        <f t="shared" si="334"/>
        <v>Oct</v>
      </c>
      <c r="W3036">
        <f t="shared" si="335"/>
        <v>2016</v>
      </c>
    </row>
    <row r="3037" spans="1:23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4">
        <f t="shared" si="329"/>
        <v>41398.560289351852</v>
      </c>
      <c r="J3037">
        <v>1367674009</v>
      </c>
      <c r="K3037" s="12">
        <f t="shared" si="330"/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9">
        <f t="shared" si="331"/>
        <v>108.78684000000001</v>
      </c>
      <c r="R3037" s="11">
        <f t="shared" si="332"/>
        <v>88.588631921824103</v>
      </c>
      <c r="S3037" t="s">
        <v>8319</v>
      </c>
      <c r="T3037" t="s">
        <v>8359</v>
      </c>
      <c r="U3037">
        <f t="shared" si="333"/>
        <v>4</v>
      </c>
      <c r="V3037" t="str">
        <f t="shared" si="334"/>
        <v>Apr</v>
      </c>
      <c r="W3037">
        <f t="shared" si="335"/>
        <v>2013</v>
      </c>
    </row>
    <row r="3038" spans="1:23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4">
        <f t="shared" si="329"/>
        <v>41502.499305555553</v>
      </c>
      <c r="J3038">
        <v>1376654340</v>
      </c>
      <c r="K3038" s="12">
        <f t="shared" si="330"/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9">
        <f t="shared" si="331"/>
        <v>126.732</v>
      </c>
      <c r="R3038" s="11">
        <f t="shared" si="332"/>
        <v>96.300911854103347</v>
      </c>
      <c r="S3038" t="s">
        <v>8319</v>
      </c>
      <c r="T3038" t="s">
        <v>8359</v>
      </c>
      <c r="U3038">
        <f t="shared" si="333"/>
        <v>7</v>
      </c>
      <c r="V3038" t="str">
        <f t="shared" si="334"/>
        <v>Jul</v>
      </c>
      <c r="W3038">
        <f t="shared" si="335"/>
        <v>2013</v>
      </c>
    </row>
    <row r="3039" spans="1:23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4">
        <f t="shared" si="329"/>
        <v>40453.207638888889</v>
      </c>
      <c r="J3039">
        <v>1285995540</v>
      </c>
      <c r="K3039" s="12">
        <f t="shared" si="330"/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9">
        <f t="shared" si="331"/>
        <v>213.20000000000002</v>
      </c>
      <c r="R3039" s="11">
        <f t="shared" si="332"/>
        <v>33.3125</v>
      </c>
      <c r="S3039" t="s">
        <v>8319</v>
      </c>
      <c r="T3039" t="s">
        <v>8359</v>
      </c>
      <c r="U3039">
        <f t="shared" si="333"/>
        <v>7</v>
      </c>
      <c r="V3039" t="str">
        <f t="shared" si="334"/>
        <v>Jul</v>
      </c>
      <c r="W3039">
        <f t="shared" si="335"/>
        <v>2010</v>
      </c>
    </row>
    <row r="3040" spans="1:23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4">
        <f t="shared" si="329"/>
        <v>42433.252280092594</v>
      </c>
      <c r="J3040">
        <v>1457071397</v>
      </c>
      <c r="K3040" s="12">
        <f t="shared" si="330"/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9">
        <f t="shared" si="331"/>
        <v>100.49999999999999</v>
      </c>
      <c r="R3040" s="11">
        <f t="shared" si="332"/>
        <v>37.222222222222221</v>
      </c>
      <c r="S3040" t="s">
        <v>8319</v>
      </c>
      <c r="T3040" t="s">
        <v>8359</v>
      </c>
      <c r="U3040">
        <f t="shared" si="333"/>
        <v>1</v>
      </c>
      <c r="V3040" t="str">
        <f t="shared" si="334"/>
        <v>Jan</v>
      </c>
      <c r="W3040">
        <f t="shared" si="335"/>
        <v>2016</v>
      </c>
    </row>
    <row r="3041" spans="1:23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4">
        <f t="shared" si="329"/>
        <v>41637.332638888889</v>
      </c>
      <c r="J3041">
        <v>1388303940</v>
      </c>
      <c r="K3041" s="12">
        <f t="shared" si="330"/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9">
        <f t="shared" si="331"/>
        <v>108.71389999999998</v>
      </c>
      <c r="R3041" s="11">
        <f t="shared" si="332"/>
        <v>92.130423728813554</v>
      </c>
      <c r="S3041" t="s">
        <v>8319</v>
      </c>
      <c r="T3041" t="s">
        <v>8359</v>
      </c>
      <c r="U3041">
        <f t="shared" si="333"/>
        <v>12</v>
      </c>
      <c r="V3041" t="str">
        <f t="shared" si="334"/>
        <v>Dec</v>
      </c>
      <c r="W3041">
        <f t="shared" si="335"/>
        <v>2013</v>
      </c>
    </row>
    <row r="3042" spans="1:23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4">
        <f t="shared" si="329"/>
        <v>42181.958333333328</v>
      </c>
      <c r="J3042">
        <v>1435359600</v>
      </c>
      <c r="K3042" s="12">
        <f t="shared" si="330"/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9">
        <f t="shared" si="331"/>
        <v>107.5</v>
      </c>
      <c r="R3042" s="11">
        <f t="shared" si="332"/>
        <v>76.785714285714292</v>
      </c>
      <c r="S3042" t="s">
        <v>8319</v>
      </c>
      <c r="T3042" t="s">
        <v>8359</v>
      </c>
      <c r="U3042">
        <f t="shared" si="333"/>
        <v>6</v>
      </c>
      <c r="V3042" t="str">
        <f t="shared" si="334"/>
        <v>Jun</v>
      </c>
      <c r="W3042">
        <f t="shared" si="335"/>
        <v>2015</v>
      </c>
    </row>
    <row r="3043" spans="1:23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4">
        <f t="shared" si="329"/>
        <v>42389.868611111116</v>
      </c>
      <c r="J3043">
        <v>1453323048</v>
      </c>
      <c r="K3043" s="12">
        <f t="shared" si="330"/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9">
        <f t="shared" si="331"/>
        <v>110.48192771084338</v>
      </c>
      <c r="R3043" s="11">
        <f t="shared" si="332"/>
        <v>96.526315789473685</v>
      </c>
      <c r="S3043" t="s">
        <v>8319</v>
      </c>
      <c r="T3043" t="s">
        <v>8359</v>
      </c>
      <c r="U3043">
        <f t="shared" si="333"/>
        <v>12</v>
      </c>
      <c r="V3043" t="str">
        <f t="shared" si="334"/>
        <v>Dec</v>
      </c>
      <c r="W3043">
        <f t="shared" si="335"/>
        <v>2015</v>
      </c>
    </row>
    <row r="3044" spans="1:23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4">
        <f t="shared" si="329"/>
        <v>42283.688043981485</v>
      </c>
      <c r="J3044">
        <v>1444149047</v>
      </c>
      <c r="K3044" s="12">
        <f t="shared" si="330"/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9">
        <f t="shared" si="331"/>
        <v>128</v>
      </c>
      <c r="R3044" s="11">
        <f t="shared" si="332"/>
        <v>51.891891891891895</v>
      </c>
      <c r="S3044" t="s">
        <v>8319</v>
      </c>
      <c r="T3044" t="s">
        <v>8359</v>
      </c>
      <c r="U3044">
        <f t="shared" si="333"/>
        <v>9</v>
      </c>
      <c r="V3044" t="str">
        <f t="shared" si="334"/>
        <v>Sep</v>
      </c>
      <c r="W3044">
        <f t="shared" si="335"/>
        <v>2015</v>
      </c>
    </row>
    <row r="3045" spans="1:23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4">
        <f t="shared" si="329"/>
        <v>42110.118055555555</v>
      </c>
      <c r="J3045">
        <v>1429152600</v>
      </c>
      <c r="K3045" s="12">
        <f t="shared" si="330"/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9">
        <f t="shared" si="331"/>
        <v>110.00666666666667</v>
      </c>
      <c r="R3045" s="11">
        <f t="shared" si="332"/>
        <v>128.9140625</v>
      </c>
      <c r="S3045" t="s">
        <v>8319</v>
      </c>
      <c r="T3045" t="s">
        <v>8359</v>
      </c>
      <c r="U3045">
        <f t="shared" si="333"/>
        <v>3</v>
      </c>
      <c r="V3045" t="str">
        <f t="shared" si="334"/>
        <v>Mar</v>
      </c>
      <c r="W3045">
        <f t="shared" si="335"/>
        <v>2015</v>
      </c>
    </row>
    <row r="3046" spans="1:23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4">
        <f t="shared" si="329"/>
        <v>42402.7268287037</v>
      </c>
      <c r="J3046">
        <v>1454433998</v>
      </c>
      <c r="K3046" s="12">
        <f t="shared" si="330"/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9">
        <f t="shared" si="331"/>
        <v>109.34166666666667</v>
      </c>
      <c r="R3046" s="11">
        <f t="shared" si="332"/>
        <v>84.108974358974365</v>
      </c>
      <c r="S3046" t="s">
        <v>8319</v>
      </c>
      <c r="T3046" t="s">
        <v>8359</v>
      </c>
      <c r="U3046">
        <f t="shared" si="333"/>
        <v>1</v>
      </c>
      <c r="V3046" t="str">
        <f t="shared" si="334"/>
        <v>Jan</v>
      </c>
      <c r="W3046">
        <f t="shared" si="335"/>
        <v>2016</v>
      </c>
    </row>
    <row r="3047" spans="1:23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4">
        <f t="shared" si="329"/>
        <v>41873.155729166669</v>
      </c>
      <c r="J3047">
        <v>1408679055</v>
      </c>
      <c r="K3047" s="12">
        <f t="shared" si="330"/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9">
        <f t="shared" si="331"/>
        <v>132.70650000000001</v>
      </c>
      <c r="R3047" s="11">
        <f t="shared" si="332"/>
        <v>82.941562500000003</v>
      </c>
      <c r="S3047" t="s">
        <v>8319</v>
      </c>
      <c r="T3047" t="s">
        <v>8359</v>
      </c>
      <c r="U3047">
        <f t="shared" si="333"/>
        <v>7</v>
      </c>
      <c r="V3047" t="str">
        <f t="shared" si="334"/>
        <v>Jul</v>
      </c>
      <c r="W3047">
        <f t="shared" si="335"/>
        <v>2014</v>
      </c>
    </row>
    <row r="3048" spans="1:23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4">
        <f t="shared" si="329"/>
        <v>41892.202777777777</v>
      </c>
      <c r="J3048">
        <v>1410324720</v>
      </c>
      <c r="K3048" s="12">
        <f t="shared" si="330"/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9">
        <f t="shared" si="331"/>
        <v>190.84810126582278</v>
      </c>
      <c r="R3048" s="11">
        <f t="shared" si="332"/>
        <v>259.94827586206895</v>
      </c>
      <c r="S3048" t="s">
        <v>8319</v>
      </c>
      <c r="T3048" t="s">
        <v>8359</v>
      </c>
      <c r="U3048">
        <f t="shared" si="333"/>
        <v>8</v>
      </c>
      <c r="V3048" t="str">
        <f t="shared" si="334"/>
        <v>Aug</v>
      </c>
      <c r="W3048">
        <f t="shared" si="335"/>
        <v>2014</v>
      </c>
    </row>
    <row r="3049" spans="1:23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4">
        <f t="shared" si="329"/>
        <v>42487.552777777775</v>
      </c>
      <c r="J3049">
        <v>1461762960</v>
      </c>
      <c r="K3049" s="12">
        <f t="shared" si="330"/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9">
        <f t="shared" si="331"/>
        <v>149</v>
      </c>
      <c r="R3049" s="11">
        <f t="shared" si="332"/>
        <v>37.25</v>
      </c>
      <c r="S3049" t="s">
        <v>8319</v>
      </c>
      <c r="T3049" t="s">
        <v>8359</v>
      </c>
      <c r="U3049">
        <f t="shared" si="333"/>
        <v>3</v>
      </c>
      <c r="V3049" t="str">
        <f t="shared" si="334"/>
        <v>Mar</v>
      </c>
      <c r="W3049">
        <f t="shared" si="335"/>
        <v>2016</v>
      </c>
    </row>
    <row r="3050" spans="1:23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4">
        <f t="shared" si="329"/>
        <v>42004.890277777777</v>
      </c>
      <c r="J3050">
        <v>1420060920</v>
      </c>
      <c r="K3050" s="12">
        <f t="shared" si="330"/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9">
        <f t="shared" si="331"/>
        <v>166.4</v>
      </c>
      <c r="R3050" s="11">
        <f t="shared" si="332"/>
        <v>177.02127659574469</v>
      </c>
      <c r="S3050" t="s">
        <v>8319</v>
      </c>
      <c r="T3050" t="s">
        <v>8359</v>
      </c>
      <c r="U3050">
        <f t="shared" si="333"/>
        <v>12</v>
      </c>
      <c r="V3050" t="str">
        <f t="shared" si="334"/>
        <v>Dec</v>
      </c>
      <c r="W3050">
        <f t="shared" si="335"/>
        <v>2014</v>
      </c>
    </row>
    <row r="3051" spans="1:23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4">
        <f t="shared" si="329"/>
        <v>42169.014525462961</v>
      </c>
      <c r="J3051">
        <v>1434241255</v>
      </c>
      <c r="K3051" s="12">
        <f t="shared" si="330"/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9">
        <f t="shared" si="331"/>
        <v>106.66666666666667</v>
      </c>
      <c r="R3051" s="11">
        <f t="shared" si="332"/>
        <v>74.074074074074076</v>
      </c>
      <c r="S3051" t="s">
        <v>8319</v>
      </c>
      <c r="T3051" t="s">
        <v>8359</v>
      </c>
      <c r="U3051">
        <f t="shared" si="333"/>
        <v>5</v>
      </c>
      <c r="V3051" t="str">
        <f t="shared" si="334"/>
        <v>May</v>
      </c>
      <c r="W3051">
        <f t="shared" si="335"/>
        <v>2015</v>
      </c>
    </row>
    <row r="3052" spans="1:23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4">
        <f t="shared" si="329"/>
        <v>42495.16851851852</v>
      </c>
      <c r="J3052">
        <v>1462420960</v>
      </c>
      <c r="K3052" s="12">
        <f t="shared" si="330"/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9">
        <f t="shared" si="331"/>
        <v>106</v>
      </c>
      <c r="R3052" s="11">
        <f t="shared" si="332"/>
        <v>70.666666666666671</v>
      </c>
      <c r="S3052" t="s">
        <v>8319</v>
      </c>
      <c r="T3052" t="s">
        <v>8359</v>
      </c>
      <c r="U3052">
        <f t="shared" si="333"/>
        <v>4</v>
      </c>
      <c r="V3052" t="str">
        <f t="shared" si="334"/>
        <v>Apr</v>
      </c>
      <c r="W3052">
        <f t="shared" si="335"/>
        <v>2016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4">
        <f t="shared" si="329"/>
        <v>42774.416030092587</v>
      </c>
      <c r="J3053">
        <v>1486547945</v>
      </c>
      <c r="K3053" s="12">
        <f t="shared" si="330"/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9">
        <f t="shared" si="331"/>
        <v>23.62857142857143</v>
      </c>
      <c r="R3053" s="11">
        <f t="shared" si="332"/>
        <v>23.62857142857143</v>
      </c>
      <c r="S3053" t="s">
        <v>8319</v>
      </c>
      <c r="T3053" t="s">
        <v>8359</v>
      </c>
      <c r="U3053">
        <f t="shared" si="333"/>
        <v>1</v>
      </c>
      <c r="V3053" t="str">
        <f t="shared" si="334"/>
        <v>Jan</v>
      </c>
      <c r="W3053">
        <f t="shared" si="335"/>
        <v>2017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4">
        <f t="shared" si="329"/>
        <v>42152.665972222225</v>
      </c>
      <c r="J3054">
        <v>1432828740</v>
      </c>
      <c r="K3054" s="12">
        <f t="shared" si="330"/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9">
        <f t="shared" si="331"/>
        <v>0.15</v>
      </c>
      <c r="R3054" s="11">
        <f t="shared" si="332"/>
        <v>37.5</v>
      </c>
      <c r="S3054" t="s">
        <v>8319</v>
      </c>
      <c r="T3054" t="s">
        <v>8359</v>
      </c>
      <c r="U3054">
        <f t="shared" si="333"/>
        <v>4</v>
      </c>
      <c r="V3054" t="str">
        <f t="shared" si="334"/>
        <v>Apr</v>
      </c>
      <c r="W3054">
        <f t="shared" si="335"/>
        <v>2015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4">
        <f t="shared" si="329"/>
        <v>41914.165972222225</v>
      </c>
      <c r="J3055">
        <v>1412222340</v>
      </c>
      <c r="K3055" s="12">
        <f t="shared" si="330"/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9">
        <f t="shared" si="331"/>
        <v>0.4</v>
      </c>
      <c r="R3055" s="11">
        <f t="shared" si="332"/>
        <v>13.333333333333334</v>
      </c>
      <c r="S3055" t="s">
        <v>8319</v>
      </c>
      <c r="T3055" t="s">
        <v>8359</v>
      </c>
      <c r="U3055">
        <f t="shared" si="333"/>
        <v>8</v>
      </c>
      <c r="V3055" t="str">
        <f t="shared" si="334"/>
        <v>Aug</v>
      </c>
      <c r="W3055">
        <f t="shared" si="335"/>
        <v>2014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4">
        <f t="shared" si="329"/>
        <v>42065.044444444444</v>
      </c>
      <c r="J3056">
        <v>1425258240</v>
      </c>
      <c r="K3056" s="12">
        <f t="shared" si="330"/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9">
        <f t="shared" si="331"/>
        <v>0</v>
      </c>
      <c r="R3056" s="11" t="e">
        <f t="shared" si="332"/>
        <v>#DIV/0!</v>
      </c>
      <c r="S3056" t="s">
        <v>8319</v>
      </c>
      <c r="T3056" t="s">
        <v>8359</v>
      </c>
      <c r="U3056">
        <f t="shared" si="333"/>
        <v>1</v>
      </c>
      <c r="V3056" t="str">
        <f t="shared" si="334"/>
        <v>Jan</v>
      </c>
      <c r="W3056">
        <f t="shared" si="335"/>
        <v>2015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4">
        <f t="shared" si="329"/>
        <v>42013.95821759259</v>
      </c>
      <c r="J3057">
        <v>1420844390</v>
      </c>
      <c r="K3057" s="12">
        <f t="shared" si="330"/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9">
        <f t="shared" si="331"/>
        <v>5.0000000000000001E-3</v>
      </c>
      <c r="R3057" s="11">
        <f t="shared" si="332"/>
        <v>1</v>
      </c>
      <c r="S3057" t="s">
        <v>8319</v>
      </c>
      <c r="T3057" t="s">
        <v>8359</v>
      </c>
      <c r="U3057">
        <f t="shared" si="333"/>
        <v>11</v>
      </c>
      <c r="V3057" t="str">
        <f t="shared" si="334"/>
        <v>Nov</v>
      </c>
      <c r="W3057">
        <f t="shared" si="335"/>
        <v>2014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4">
        <f t="shared" si="329"/>
        <v>41911.636388888888</v>
      </c>
      <c r="J3058">
        <v>1412003784</v>
      </c>
      <c r="K3058" s="12">
        <f t="shared" si="330"/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9">
        <f t="shared" si="331"/>
        <v>0</v>
      </c>
      <c r="R3058" s="11" t="e">
        <f t="shared" si="332"/>
        <v>#DIV/0!</v>
      </c>
      <c r="S3058" t="s">
        <v>8319</v>
      </c>
      <c r="T3058" t="s">
        <v>8359</v>
      </c>
      <c r="U3058">
        <f t="shared" si="333"/>
        <v>7</v>
      </c>
      <c r="V3058" t="str">
        <f t="shared" si="334"/>
        <v>Jul</v>
      </c>
      <c r="W3058">
        <f t="shared" si="335"/>
        <v>2014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4">
        <f t="shared" si="329"/>
        <v>42463.608923611115</v>
      </c>
      <c r="J3059">
        <v>1459694211</v>
      </c>
      <c r="K3059" s="12">
        <f t="shared" si="330"/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9">
        <f t="shared" si="331"/>
        <v>0</v>
      </c>
      <c r="R3059" s="11" t="e">
        <f t="shared" si="332"/>
        <v>#DIV/0!</v>
      </c>
      <c r="S3059" t="s">
        <v>8319</v>
      </c>
      <c r="T3059" t="s">
        <v>8359</v>
      </c>
      <c r="U3059">
        <f t="shared" si="333"/>
        <v>3</v>
      </c>
      <c r="V3059" t="str">
        <f t="shared" si="334"/>
        <v>Mar</v>
      </c>
      <c r="W3059">
        <f t="shared" si="335"/>
        <v>2016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4">
        <f t="shared" si="329"/>
        <v>42510.374305555553</v>
      </c>
      <c r="J3060">
        <v>1463734740</v>
      </c>
      <c r="K3060" s="12">
        <f t="shared" si="330"/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9">
        <f t="shared" si="331"/>
        <v>1.6666666666666666E-2</v>
      </c>
      <c r="R3060" s="11">
        <f t="shared" si="332"/>
        <v>1</v>
      </c>
      <c r="S3060" t="s">
        <v>8319</v>
      </c>
      <c r="T3060" t="s">
        <v>8359</v>
      </c>
      <c r="U3060">
        <f t="shared" si="333"/>
        <v>3</v>
      </c>
      <c r="V3060" t="str">
        <f t="shared" si="334"/>
        <v>Mar</v>
      </c>
      <c r="W3060">
        <f t="shared" si="335"/>
        <v>2016</v>
      </c>
    </row>
    <row r="3061" spans="1:23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4">
        <f t="shared" si="329"/>
        <v>41859.935717592591</v>
      </c>
      <c r="J3061">
        <v>1407536846</v>
      </c>
      <c r="K3061" s="12">
        <f t="shared" si="330"/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9">
        <f t="shared" si="331"/>
        <v>3.0066666666666664</v>
      </c>
      <c r="R3061" s="11">
        <f t="shared" si="332"/>
        <v>41</v>
      </c>
      <c r="S3061" t="s">
        <v>8319</v>
      </c>
      <c r="T3061" t="s">
        <v>8359</v>
      </c>
      <c r="U3061">
        <f t="shared" si="333"/>
        <v>7</v>
      </c>
      <c r="V3061" t="str">
        <f t="shared" si="334"/>
        <v>Jul</v>
      </c>
      <c r="W3061">
        <f t="shared" si="335"/>
        <v>2014</v>
      </c>
    </row>
    <row r="3062" spans="1:23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4">
        <f t="shared" si="329"/>
        <v>42275.274699074071</v>
      </c>
      <c r="J3062">
        <v>1443422134</v>
      </c>
      <c r="K3062" s="12">
        <f t="shared" si="330"/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9">
        <f t="shared" si="331"/>
        <v>0.15227272727272728</v>
      </c>
      <c r="R3062" s="11">
        <f t="shared" si="332"/>
        <v>55.833333333333336</v>
      </c>
      <c r="S3062" t="s">
        <v>8319</v>
      </c>
      <c r="T3062" t="s">
        <v>8359</v>
      </c>
      <c r="U3062">
        <f t="shared" si="333"/>
        <v>8</v>
      </c>
      <c r="V3062" t="str">
        <f t="shared" si="334"/>
        <v>Aug</v>
      </c>
      <c r="W3062">
        <f t="shared" si="335"/>
        <v>2015</v>
      </c>
    </row>
    <row r="3063" spans="1:23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4">
        <f t="shared" si="329"/>
        <v>41864.784120370372</v>
      </c>
      <c r="J3063">
        <v>1407955748</v>
      </c>
      <c r="K3063" s="12">
        <f t="shared" si="330"/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9">
        <f t="shared" si="331"/>
        <v>0</v>
      </c>
      <c r="R3063" s="11" t="e">
        <f t="shared" si="332"/>
        <v>#DIV/0!</v>
      </c>
      <c r="S3063" t="s">
        <v>8319</v>
      </c>
      <c r="T3063" t="s">
        <v>8359</v>
      </c>
      <c r="U3063">
        <f t="shared" si="333"/>
        <v>7</v>
      </c>
      <c r="V3063" t="str">
        <f t="shared" si="334"/>
        <v>Jul</v>
      </c>
      <c r="W3063">
        <f t="shared" si="335"/>
        <v>2014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4">
        <f t="shared" si="329"/>
        <v>42277.75</v>
      </c>
      <c r="J3064">
        <v>1443636000</v>
      </c>
      <c r="K3064" s="12">
        <f t="shared" si="330"/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9">
        <f t="shared" si="331"/>
        <v>66.84</v>
      </c>
      <c r="R3064" s="11">
        <f t="shared" si="332"/>
        <v>99.761194029850742</v>
      </c>
      <c r="S3064" t="s">
        <v>8319</v>
      </c>
      <c r="T3064" t="s">
        <v>8359</v>
      </c>
      <c r="U3064">
        <f t="shared" si="333"/>
        <v>9</v>
      </c>
      <c r="V3064" t="str">
        <f t="shared" si="334"/>
        <v>Sep</v>
      </c>
      <c r="W3064">
        <f t="shared" si="335"/>
        <v>2015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4">
        <f t="shared" si="329"/>
        <v>42665.922893518517</v>
      </c>
      <c r="J3065">
        <v>1477174138</v>
      </c>
      <c r="K3065" s="12">
        <f t="shared" si="330"/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9">
        <f t="shared" si="331"/>
        <v>19.566666666666666</v>
      </c>
      <c r="R3065" s="11">
        <f t="shared" si="332"/>
        <v>25.521739130434781</v>
      </c>
      <c r="S3065" t="s">
        <v>8319</v>
      </c>
      <c r="T3065" t="s">
        <v>8359</v>
      </c>
      <c r="U3065">
        <f t="shared" si="333"/>
        <v>9</v>
      </c>
      <c r="V3065" t="str">
        <f t="shared" si="334"/>
        <v>Sep</v>
      </c>
      <c r="W3065">
        <f t="shared" si="335"/>
        <v>2016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4">
        <f t="shared" si="329"/>
        <v>42330.290972222225</v>
      </c>
      <c r="J3066">
        <v>1448175540</v>
      </c>
      <c r="K3066" s="12">
        <f t="shared" si="330"/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9">
        <f t="shared" si="331"/>
        <v>11.294666666666666</v>
      </c>
      <c r="R3066" s="11">
        <f t="shared" si="332"/>
        <v>117.65277777777777</v>
      </c>
      <c r="S3066" t="s">
        <v>8319</v>
      </c>
      <c r="T3066" t="s">
        <v>8359</v>
      </c>
      <c r="U3066">
        <f t="shared" si="333"/>
        <v>10</v>
      </c>
      <c r="V3066" t="str">
        <f t="shared" si="334"/>
        <v>Oct</v>
      </c>
      <c r="W3066">
        <f t="shared" si="335"/>
        <v>2015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4">
        <f t="shared" si="329"/>
        <v>41850.055231481485</v>
      </c>
      <c r="J3067">
        <v>1406683172</v>
      </c>
      <c r="K3067" s="12">
        <f t="shared" si="330"/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9">
        <f t="shared" si="331"/>
        <v>0.04</v>
      </c>
      <c r="R3067" s="11">
        <f t="shared" si="332"/>
        <v>5</v>
      </c>
      <c r="S3067" t="s">
        <v>8319</v>
      </c>
      <c r="T3067" t="s">
        <v>8359</v>
      </c>
      <c r="U3067">
        <f t="shared" si="333"/>
        <v>7</v>
      </c>
      <c r="V3067" t="str">
        <f t="shared" si="334"/>
        <v>Jul</v>
      </c>
      <c r="W3067">
        <f t="shared" si="335"/>
        <v>2014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4">
        <f t="shared" si="329"/>
        <v>42561.228437500002</v>
      </c>
      <c r="J3068">
        <v>1468128537</v>
      </c>
      <c r="K3068" s="12">
        <f t="shared" si="330"/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9">
        <f t="shared" si="331"/>
        <v>11.985714285714286</v>
      </c>
      <c r="R3068" s="11">
        <f t="shared" si="332"/>
        <v>2796.6666666666665</v>
      </c>
      <c r="S3068" t="s">
        <v>8319</v>
      </c>
      <c r="T3068" t="s">
        <v>8359</v>
      </c>
      <c r="U3068">
        <f t="shared" si="333"/>
        <v>6</v>
      </c>
      <c r="V3068" t="str">
        <f t="shared" si="334"/>
        <v>Jun</v>
      </c>
      <c r="W3068">
        <f t="shared" si="335"/>
        <v>2016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4">
        <f t="shared" si="329"/>
        <v>42256.938414351855</v>
      </c>
      <c r="J3069">
        <v>1441837879</v>
      </c>
      <c r="K3069" s="12">
        <f t="shared" si="330"/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9">
        <f t="shared" si="331"/>
        <v>2.5</v>
      </c>
      <c r="R3069" s="11">
        <f t="shared" si="332"/>
        <v>200</v>
      </c>
      <c r="S3069" t="s">
        <v>8319</v>
      </c>
      <c r="T3069" t="s">
        <v>8359</v>
      </c>
      <c r="U3069">
        <f t="shared" si="333"/>
        <v>8</v>
      </c>
      <c r="V3069" t="str">
        <f t="shared" si="334"/>
        <v>Aug</v>
      </c>
      <c r="W3069">
        <f t="shared" si="335"/>
        <v>2015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4">
        <f t="shared" si="329"/>
        <v>42293.691574074073</v>
      </c>
      <c r="J3070">
        <v>1445013352</v>
      </c>
      <c r="K3070" s="12">
        <f t="shared" si="330"/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9">
        <f t="shared" si="331"/>
        <v>6.9999999999999993E-2</v>
      </c>
      <c r="R3070" s="11">
        <f t="shared" si="332"/>
        <v>87.5</v>
      </c>
      <c r="S3070" t="s">
        <v>8319</v>
      </c>
      <c r="T3070" t="s">
        <v>8359</v>
      </c>
      <c r="U3070">
        <f t="shared" si="333"/>
        <v>9</v>
      </c>
      <c r="V3070" t="str">
        <f t="shared" si="334"/>
        <v>Sep</v>
      </c>
      <c r="W3070">
        <f t="shared" si="335"/>
        <v>2015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4">
        <f t="shared" si="329"/>
        <v>41987.833726851852</v>
      </c>
      <c r="J3071">
        <v>1418587234</v>
      </c>
      <c r="K3071" s="12">
        <f t="shared" si="330"/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9">
        <f t="shared" si="331"/>
        <v>14.099999999999998</v>
      </c>
      <c r="R3071" s="11">
        <f t="shared" si="332"/>
        <v>20.142857142857142</v>
      </c>
      <c r="S3071" t="s">
        <v>8319</v>
      </c>
      <c r="T3071" t="s">
        <v>8359</v>
      </c>
      <c r="U3071">
        <f t="shared" si="333"/>
        <v>11</v>
      </c>
      <c r="V3071" t="str">
        <f t="shared" si="334"/>
        <v>Nov</v>
      </c>
      <c r="W3071">
        <f t="shared" si="335"/>
        <v>2014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4">
        <f t="shared" si="329"/>
        <v>42711.733437499999</v>
      </c>
      <c r="J3072">
        <v>1481132169</v>
      </c>
      <c r="K3072" s="12">
        <f t="shared" si="330"/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9">
        <f t="shared" si="331"/>
        <v>3.34</v>
      </c>
      <c r="R3072" s="11">
        <f t="shared" si="332"/>
        <v>20.875</v>
      </c>
      <c r="S3072" t="s">
        <v>8319</v>
      </c>
      <c r="T3072" t="s">
        <v>8359</v>
      </c>
      <c r="U3072">
        <f t="shared" si="333"/>
        <v>11</v>
      </c>
      <c r="V3072" t="str">
        <f t="shared" si="334"/>
        <v>Nov</v>
      </c>
      <c r="W3072">
        <f t="shared" si="335"/>
        <v>2016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4">
        <f t="shared" si="329"/>
        <v>42115.249305555553</v>
      </c>
      <c r="J3073">
        <v>1429595940</v>
      </c>
      <c r="K3073" s="12">
        <f t="shared" si="330"/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9">
        <f t="shared" si="331"/>
        <v>59.774999999999999</v>
      </c>
      <c r="R3073" s="11">
        <f t="shared" si="332"/>
        <v>61.307692307692307</v>
      </c>
      <c r="S3073" t="s">
        <v>8319</v>
      </c>
      <c r="T3073" t="s">
        <v>8359</v>
      </c>
      <c r="U3073">
        <f t="shared" si="333"/>
        <v>4</v>
      </c>
      <c r="V3073" t="str">
        <f t="shared" si="334"/>
        <v>Apr</v>
      </c>
      <c r="W3073">
        <f t="shared" si="335"/>
        <v>2015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4">
        <f t="shared" si="329"/>
        <v>42673.073611111111</v>
      </c>
      <c r="J3074">
        <v>1477791960</v>
      </c>
      <c r="K3074" s="12">
        <f t="shared" si="330"/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9">
        <f t="shared" si="331"/>
        <v>1.6666666666666666E-2</v>
      </c>
      <c r="R3074" s="11">
        <f t="shared" si="332"/>
        <v>1</v>
      </c>
      <c r="S3074" t="s">
        <v>8319</v>
      </c>
      <c r="T3074" t="s">
        <v>8359</v>
      </c>
      <c r="U3074">
        <f t="shared" si="333"/>
        <v>10</v>
      </c>
      <c r="V3074" t="str">
        <f t="shared" si="334"/>
        <v>Oct</v>
      </c>
      <c r="W3074">
        <f t="shared" si="335"/>
        <v>2016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4">
        <f t="shared" ref="I3075:I3138" si="336">(((J3075/60)/60)/24)+DATE(1970,1,1)</f>
        <v>42169.804861111115</v>
      </c>
      <c r="J3075">
        <v>1434309540</v>
      </c>
      <c r="K3075" s="12">
        <f t="shared" ref="K3075:K3138" si="337">(((L3075/60)/60)/24)+DATE(1970,1,1)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9">
        <f t="shared" ref="Q3075:Q3138" si="338">(E3075/D3075)*100</f>
        <v>2.3035714285714284E-2</v>
      </c>
      <c r="R3075" s="11">
        <f t="shared" ref="R3075:R3138" si="339">E3075/N3075</f>
        <v>92.142857142857139</v>
      </c>
      <c r="S3075" t="s">
        <v>8319</v>
      </c>
      <c r="T3075" t="s">
        <v>8359</v>
      </c>
      <c r="U3075">
        <f t="shared" ref="U3075:U3138" si="340">MONTH(K3075)</f>
        <v>4</v>
      </c>
      <c r="V3075" t="str">
        <f t="shared" ref="V3075:V3138" si="341">TEXT(U3075*29, "mmm")</f>
        <v>Apr</v>
      </c>
      <c r="W3075">
        <f t="shared" ref="W3075:W3138" si="342">YEAR(K3075)</f>
        <v>2015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4">
        <f t="shared" si="336"/>
        <v>42439.571284722217</v>
      </c>
      <c r="J3076">
        <v>1457617359</v>
      </c>
      <c r="K3076" s="12">
        <f t="shared" si="337"/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9">
        <f t="shared" si="338"/>
        <v>8.8000000000000009E-2</v>
      </c>
      <c r="R3076" s="11">
        <f t="shared" si="339"/>
        <v>7.333333333333333</v>
      </c>
      <c r="S3076" t="s">
        <v>8319</v>
      </c>
      <c r="T3076" t="s">
        <v>8359</v>
      </c>
      <c r="U3076">
        <f t="shared" si="340"/>
        <v>2</v>
      </c>
      <c r="V3076" t="str">
        <f t="shared" si="341"/>
        <v>Feb</v>
      </c>
      <c r="W3076">
        <f t="shared" si="342"/>
        <v>2016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4">
        <f t="shared" si="336"/>
        <v>42601.102314814809</v>
      </c>
      <c r="J3077">
        <v>1471573640</v>
      </c>
      <c r="K3077" s="12">
        <f t="shared" si="337"/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9">
        <f t="shared" si="338"/>
        <v>8.64</v>
      </c>
      <c r="R3077" s="11">
        <f t="shared" si="339"/>
        <v>64.8</v>
      </c>
      <c r="S3077" t="s">
        <v>8319</v>
      </c>
      <c r="T3077" t="s">
        <v>8359</v>
      </c>
      <c r="U3077">
        <f t="shared" si="340"/>
        <v>6</v>
      </c>
      <c r="V3077" t="str">
        <f t="shared" si="341"/>
        <v>Jun</v>
      </c>
      <c r="W3077">
        <f t="shared" si="342"/>
        <v>2016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4">
        <f t="shared" si="336"/>
        <v>42286.651886574073</v>
      </c>
      <c r="J3078">
        <v>1444405123</v>
      </c>
      <c r="K3078" s="12">
        <f t="shared" si="337"/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9">
        <f t="shared" si="338"/>
        <v>15.06</v>
      </c>
      <c r="R3078" s="11">
        <f t="shared" si="339"/>
        <v>30.12</v>
      </c>
      <c r="S3078" t="s">
        <v>8319</v>
      </c>
      <c r="T3078" t="s">
        <v>8359</v>
      </c>
      <c r="U3078">
        <f t="shared" si="340"/>
        <v>8</v>
      </c>
      <c r="V3078" t="str">
        <f t="shared" si="341"/>
        <v>Aug</v>
      </c>
      <c r="W3078">
        <f t="shared" si="342"/>
        <v>2015</v>
      </c>
    </row>
    <row r="3079" spans="1:23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4">
        <f t="shared" si="336"/>
        <v>42796.956921296296</v>
      </c>
      <c r="J3079">
        <v>1488495478</v>
      </c>
      <c r="K3079" s="12">
        <f t="shared" si="337"/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9">
        <f t="shared" si="338"/>
        <v>0.47727272727272729</v>
      </c>
      <c r="R3079" s="11">
        <f t="shared" si="339"/>
        <v>52.5</v>
      </c>
      <c r="S3079" t="s">
        <v>8319</v>
      </c>
      <c r="T3079" t="s">
        <v>8359</v>
      </c>
      <c r="U3079">
        <f t="shared" si="340"/>
        <v>1</v>
      </c>
      <c r="V3079" t="str">
        <f t="shared" si="341"/>
        <v>Jan</v>
      </c>
      <c r="W3079">
        <f t="shared" si="342"/>
        <v>2017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4">
        <f t="shared" si="336"/>
        <v>42061.138831018514</v>
      </c>
      <c r="J3080">
        <v>1424920795</v>
      </c>
      <c r="K3080" s="12">
        <f t="shared" si="337"/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9">
        <f t="shared" si="338"/>
        <v>0.11833333333333333</v>
      </c>
      <c r="R3080" s="11">
        <f t="shared" si="339"/>
        <v>23.666666666666668</v>
      </c>
      <c r="S3080" t="s">
        <v>8319</v>
      </c>
      <c r="T3080" t="s">
        <v>8359</v>
      </c>
      <c r="U3080">
        <f t="shared" si="340"/>
        <v>1</v>
      </c>
      <c r="V3080" t="str">
        <f t="shared" si="341"/>
        <v>Jan</v>
      </c>
      <c r="W3080">
        <f t="shared" si="342"/>
        <v>2015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4">
        <f t="shared" si="336"/>
        <v>42085.671701388885</v>
      </c>
      <c r="J3081">
        <v>1427040435</v>
      </c>
      <c r="K3081" s="12">
        <f t="shared" si="337"/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9">
        <f t="shared" si="338"/>
        <v>0.8417399858735245</v>
      </c>
      <c r="R3081" s="11">
        <f t="shared" si="339"/>
        <v>415.77777777777777</v>
      </c>
      <c r="S3081" t="s">
        <v>8319</v>
      </c>
      <c r="T3081" t="s">
        <v>8359</v>
      </c>
      <c r="U3081">
        <f t="shared" si="340"/>
        <v>2</v>
      </c>
      <c r="V3081" t="str">
        <f t="shared" si="341"/>
        <v>Feb</v>
      </c>
      <c r="W3081">
        <f t="shared" si="342"/>
        <v>2015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4">
        <f t="shared" si="336"/>
        <v>42000.0699537037</v>
      </c>
      <c r="J3082">
        <v>1419644444</v>
      </c>
      <c r="K3082" s="12">
        <f t="shared" si="337"/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9">
        <f t="shared" si="338"/>
        <v>1.8799999999999997E-2</v>
      </c>
      <c r="R3082" s="11">
        <f t="shared" si="339"/>
        <v>53.714285714285715</v>
      </c>
      <c r="S3082" t="s">
        <v>8319</v>
      </c>
      <c r="T3082" t="s">
        <v>8359</v>
      </c>
      <c r="U3082">
        <f t="shared" si="340"/>
        <v>10</v>
      </c>
      <c r="V3082" t="str">
        <f t="shared" si="341"/>
        <v>Oct</v>
      </c>
      <c r="W3082">
        <f t="shared" si="342"/>
        <v>2014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4">
        <f t="shared" si="336"/>
        <v>42267.181608796294</v>
      </c>
      <c r="J3083">
        <v>1442722891</v>
      </c>
      <c r="K3083" s="12">
        <f t="shared" si="337"/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9">
        <f t="shared" si="338"/>
        <v>0.21029999999999999</v>
      </c>
      <c r="R3083" s="11">
        <f t="shared" si="339"/>
        <v>420.6</v>
      </c>
      <c r="S3083" t="s">
        <v>8319</v>
      </c>
      <c r="T3083" t="s">
        <v>8359</v>
      </c>
      <c r="U3083">
        <f t="shared" si="340"/>
        <v>8</v>
      </c>
      <c r="V3083" t="str">
        <f t="shared" si="341"/>
        <v>Aug</v>
      </c>
      <c r="W3083">
        <f t="shared" si="342"/>
        <v>2015</v>
      </c>
    </row>
    <row r="3084" spans="1:23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4">
        <f t="shared" si="336"/>
        <v>42323.96465277778</v>
      </c>
      <c r="J3084">
        <v>1447628946</v>
      </c>
      <c r="K3084" s="12">
        <f t="shared" si="337"/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9">
        <f t="shared" si="338"/>
        <v>0</v>
      </c>
      <c r="R3084" s="11" t="e">
        <f t="shared" si="339"/>
        <v>#DIV/0!</v>
      </c>
      <c r="S3084" t="s">
        <v>8319</v>
      </c>
      <c r="T3084" t="s">
        <v>8359</v>
      </c>
      <c r="U3084">
        <f t="shared" si="340"/>
        <v>10</v>
      </c>
      <c r="V3084" t="str">
        <f t="shared" si="341"/>
        <v>Oct</v>
      </c>
      <c r="W3084">
        <f t="shared" si="342"/>
        <v>2015</v>
      </c>
    </row>
    <row r="3085" spans="1:23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4">
        <f t="shared" si="336"/>
        <v>41883.208333333336</v>
      </c>
      <c r="J3085">
        <v>1409547600</v>
      </c>
      <c r="K3085" s="12">
        <f t="shared" si="337"/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9">
        <f t="shared" si="338"/>
        <v>0.27999999999999997</v>
      </c>
      <c r="R3085" s="11">
        <f t="shared" si="339"/>
        <v>18.666666666666668</v>
      </c>
      <c r="S3085" t="s">
        <v>8319</v>
      </c>
      <c r="T3085" t="s">
        <v>8359</v>
      </c>
      <c r="U3085">
        <f t="shared" si="340"/>
        <v>8</v>
      </c>
      <c r="V3085" t="str">
        <f t="shared" si="341"/>
        <v>Aug</v>
      </c>
      <c r="W3085">
        <f t="shared" si="342"/>
        <v>2014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4">
        <f t="shared" si="336"/>
        <v>42129.783333333333</v>
      </c>
      <c r="J3086">
        <v>1430851680</v>
      </c>
      <c r="K3086" s="12">
        <f t="shared" si="337"/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9">
        <f t="shared" si="338"/>
        <v>11.57920670115792</v>
      </c>
      <c r="R3086" s="11">
        <f t="shared" si="339"/>
        <v>78.333333333333329</v>
      </c>
      <c r="S3086" t="s">
        <v>8319</v>
      </c>
      <c r="T3086" t="s">
        <v>8359</v>
      </c>
      <c r="U3086">
        <f t="shared" si="340"/>
        <v>4</v>
      </c>
      <c r="V3086" t="str">
        <f t="shared" si="341"/>
        <v>Apr</v>
      </c>
      <c r="W3086">
        <f t="shared" si="342"/>
        <v>2015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4">
        <f t="shared" si="336"/>
        <v>42276.883784722217</v>
      </c>
      <c r="J3087">
        <v>1443561159</v>
      </c>
      <c r="K3087" s="12">
        <f t="shared" si="337"/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9">
        <f t="shared" si="338"/>
        <v>2.44</v>
      </c>
      <c r="R3087" s="11">
        <f t="shared" si="339"/>
        <v>67.777777777777771</v>
      </c>
      <c r="S3087" t="s">
        <v>8319</v>
      </c>
      <c r="T3087" t="s">
        <v>8359</v>
      </c>
      <c r="U3087">
        <f t="shared" si="340"/>
        <v>8</v>
      </c>
      <c r="V3087" t="str">
        <f t="shared" si="341"/>
        <v>Aug</v>
      </c>
      <c r="W3087">
        <f t="shared" si="342"/>
        <v>2015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4">
        <f t="shared" si="336"/>
        <v>42233.67082175926</v>
      </c>
      <c r="J3088">
        <v>1439827559</v>
      </c>
      <c r="K3088" s="12">
        <f t="shared" si="337"/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9">
        <f t="shared" si="338"/>
        <v>0.25</v>
      </c>
      <c r="R3088" s="11">
        <f t="shared" si="339"/>
        <v>16.666666666666668</v>
      </c>
      <c r="S3088" t="s">
        <v>8319</v>
      </c>
      <c r="T3088" t="s">
        <v>8359</v>
      </c>
      <c r="U3088">
        <f t="shared" si="340"/>
        <v>6</v>
      </c>
      <c r="V3088" t="str">
        <f t="shared" si="341"/>
        <v>Jun</v>
      </c>
      <c r="W3088">
        <f t="shared" si="342"/>
        <v>2015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4">
        <f t="shared" si="336"/>
        <v>42725.192013888889</v>
      </c>
      <c r="J3089">
        <v>1482294990</v>
      </c>
      <c r="K3089" s="12">
        <f t="shared" si="337"/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9">
        <f t="shared" si="338"/>
        <v>0.625</v>
      </c>
      <c r="R3089" s="11">
        <f t="shared" si="339"/>
        <v>62.5</v>
      </c>
      <c r="S3089" t="s">
        <v>8319</v>
      </c>
      <c r="T3089" t="s">
        <v>8359</v>
      </c>
      <c r="U3089">
        <f t="shared" si="340"/>
        <v>10</v>
      </c>
      <c r="V3089" t="str">
        <f t="shared" si="341"/>
        <v>Oct</v>
      </c>
      <c r="W3089">
        <f t="shared" si="342"/>
        <v>2016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4">
        <f t="shared" si="336"/>
        <v>42012.570138888885</v>
      </c>
      <c r="J3090">
        <v>1420724460</v>
      </c>
      <c r="K3090" s="12">
        <f t="shared" si="337"/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9">
        <f t="shared" si="338"/>
        <v>0.19384615384615383</v>
      </c>
      <c r="R3090" s="11">
        <f t="shared" si="339"/>
        <v>42</v>
      </c>
      <c r="S3090" t="s">
        <v>8319</v>
      </c>
      <c r="T3090" t="s">
        <v>8359</v>
      </c>
      <c r="U3090">
        <f t="shared" si="340"/>
        <v>12</v>
      </c>
      <c r="V3090" t="str">
        <f t="shared" si="341"/>
        <v>Dec</v>
      </c>
      <c r="W3090">
        <f t="shared" si="342"/>
        <v>2014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4">
        <f t="shared" si="336"/>
        <v>42560.082638888889</v>
      </c>
      <c r="J3091">
        <v>1468029540</v>
      </c>
      <c r="K3091" s="12">
        <f t="shared" si="337"/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9">
        <f t="shared" si="338"/>
        <v>23.416</v>
      </c>
      <c r="R3091" s="11">
        <f t="shared" si="339"/>
        <v>130.0888888888889</v>
      </c>
      <c r="S3091" t="s">
        <v>8319</v>
      </c>
      <c r="T3091" t="s">
        <v>8359</v>
      </c>
      <c r="U3091">
        <f t="shared" si="340"/>
        <v>6</v>
      </c>
      <c r="V3091" t="str">
        <f t="shared" si="341"/>
        <v>Jun</v>
      </c>
      <c r="W3091">
        <f t="shared" si="342"/>
        <v>2016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4">
        <f t="shared" si="336"/>
        <v>42125.777141203704</v>
      </c>
      <c r="J3092">
        <v>1430505545</v>
      </c>
      <c r="K3092" s="12">
        <f t="shared" si="337"/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9">
        <f t="shared" si="338"/>
        <v>5.0808888888888886</v>
      </c>
      <c r="R3092" s="11">
        <f t="shared" si="339"/>
        <v>1270.2222222222222</v>
      </c>
      <c r="S3092" t="s">
        <v>8319</v>
      </c>
      <c r="T3092" t="s">
        <v>8359</v>
      </c>
      <c r="U3092">
        <f t="shared" si="340"/>
        <v>3</v>
      </c>
      <c r="V3092" t="str">
        <f t="shared" si="341"/>
        <v>Mar</v>
      </c>
      <c r="W3092">
        <f t="shared" si="342"/>
        <v>2015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4">
        <f t="shared" si="336"/>
        <v>42596.948414351849</v>
      </c>
      <c r="J3093">
        <v>1471214743</v>
      </c>
      <c r="K3093" s="12">
        <f t="shared" si="337"/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9">
        <f t="shared" si="338"/>
        <v>15.920000000000002</v>
      </c>
      <c r="R3093" s="11">
        <f t="shared" si="339"/>
        <v>88.444444444444443</v>
      </c>
      <c r="S3093" t="s">
        <v>8319</v>
      </c>
      <c r="T3093" t="s">
        <v>8359</v>
      </c>
      <c r="U3093">
        <f t="shared" si="340"/>
        <v>7</v>
      </c>
      <c r="V3093" t="str">
        <f t="shared" si="341"/>
        <v>Jul</v>
      </c>
      <c r="W3093">
        <f t="shared" si="342"/>
        <v>2016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4">
        <f t="shared" si="336"/>
        <v>42292.916666666672</v>
      </c>
      <c r="J3094">
        <v>1444946400</v>
      </c>
      <c r="K3094" s="12">
        <f t="shared" si="337"/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9">
        <f t="shared" si="338"/>
        <v>1.1831900000000002</v>
      </c>
      <c r="R3094" s="11">
        <f t="shared" si="339"/>
        <v>56.342380952380957</v>
      </c>
      <c r="S3094" t="s">
        <v>8319</v>
      </c>
      <c r="T3094" t="s">
        <v>8359</v>
      </c>
      <c r="U3094">
        <f t="shared" si="340"/>
        <v>9</v>
      </c>
      <c r="V3094" t="str">
        <f t="shared" si="341"/>
        <v>Sep</v>
      </c>
      <c r="W3094">
        <f t="shared" si="342"/>
        <v>2015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4">
        <f t="shared" si="336"/>
        <v>41791.165972222225</v>
      </c>
      <c r="J3095">
        <v>1401595140</v>
      </c>
      <c r="K3095" s="12">
        <f t="shared" si="337"/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9">
        <f t="shared" si="338"/>
        <v>22.75</v>
      </c>
      <c r="R3095" s="11">
        <f t="shared" si="339"/>
        <v>53.529411764705884</v>
      </c>
      <c r="S3095" t="s">
        <v>8319</v>
      </c>
      <c r="T3095" t="s">
        <v>8359</v>
      </c>
      <c r="U3095">
        <f t="shared" si="340"/>
        <v>5</v>
      </c>
      <c r="V3095" t="str">
        <f t="shared" si="341"/>
        <v>May</v>
      </c>
      <c r="W3095">
        <f t="shared" si="342"/>
        <v>2014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4">
        <f t="shared" si="336"/>
        <v>42267.795787037037</v>
      </c>
      <c r="J3096">
        <v>1442775956</v>
      </c>
      <c r="K3096" s="12">
        <f t="shared" si="337"/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9">
        <f t="shared" si="338"/>
        <v>2.5000000000000001E-2</v>
      </c>
      <c r="R3096" s="11">
        <f t="shared" si="339"/>
        <v>25</v>
      </c>
      <c r="S3096" t="s">
        <v>8319</v>
      </c>
      <c r="T3096" t="s">
        <v>8359</v>
      </c>
      <c r="U3096">
        <f t="shared" si="340"/>
        <v>7</v>
      </c>
      <c r="V3096" t="str">
        <f t="shared" si="341"/>
        <v>Jul</v>
      </c>
      <c r="W3096">
        <f t="shared" si="342"/>
        <v>2015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4">
        <f t="shared" si="336"/>
        <v>42583.025231481486</v>
      </c>
      <c r="J3097">
        <v>1470011780</v>
      </c>
      <c r="K3097" s="12">
        <f t="shared" si="337"/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9">
        <f t="shared" si="338"/>
        <v>0.33512064343163539</v>
      </c>
      <c r="R3097" s="11">
        <f t="shared" si="339"/>
        <v>50</v>
      </c>
      <c r="S3097" t="s">
        <v>8319</v>
      </c>
      <c r="T3097" t="s">
        <v>8359</v>
      </c>
      <c r="U3097">
        <f t="shared" si="340"/>
        <v>6</v>
      </c>
      <c r="V3097" t="str">
        <f t="shared" si="341"/>
        <v>Jun</v>
      </c>
      <c r="W3097">
        <f t="shared" si="342"/>
        <v>2016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4">
        <f t="shared" si="336"/>
        <v>42144.825532407413</v>
      </c>
      <c r="J3098">
        <v>1432151326</v>
      </c>
      <c r="K3098" s="12">
        <f t="shared" si="337"/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9">
        <f t="shared" si="338"/>
        <v>3.9750000000000001</v>
      </c>
      <c r="R3098" s="11">
        <f t="shared" si="339"/>
        <v>56.785714285714285</v>
      </c>
      <c r="S3098" t="s">
        <v>8319</v>
      </c>
      <c r="T3098" t="s">
        <v>8359</v>
      </c>
      <c r="U3098">
        <f t="shared" si="340"/>
        <v>4</v>
      </c>
      <c r="V3098" t="str">
        <f t="shared" si="341"/>
        <v>Apr</v>
      </c>
      <c r="W3098">
        <f t="shared" si="342"/>
        <v>2015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4">
        <f t="shared" si="336"/>
        <v>42650.583333333328</v>
      </c>
      <c r="J3099">
        <v>1475848800</v>
      </c>
      <c r="K3099" s="12">
        <f t="shared" si="337"/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9">
        <f t="shared" si="338"/>
        <v>17.150000000000002</v>
      </c>
      <c r="R3099" s="11">
        <f t="shared" si="339"/>
        <v>40.833333333333336</v>
      </c>
      <c r="S3099" t="s">
        <v>8319</v>
      </c>
      <c r="T3099" t="s">
        <v>8359</v>
      </c>
      <c r="U3099">
        <f t="shared" si="340"/>
        <v>9</v>
      </c>
      <c r="V3099" t="str">
        <f t="shared" si="341"/>
        <v>Sep</v>
      </c>
      <c r="W3099">
        <f t="shared" si="342"/>
        <v>2016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4">
        <f t="shared" si="336"/>
        <v>42408.01180555555</v>
      </c>
      <c r="J3100">
        <v>1454890620</v>
      </c>
      <c r="K3100" s="12">
        <f t="shared" si="337"/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9">
        <f t="shared" si="338"/>
        <v>3.6080041046690612</v>
      </c>
      <c r="R3100" s="11">
        <f t="shared" si="339"/>
        <v>65.111111111111114</v>
      </c>
      <c r="S3100" t="s">
        <v>8319</v>
      </c>
      <c r="T3100" t="s">
        <v>8359</v>
      </c>
      <c r="U3100">
        <f t="shared" si="340"/>
        <v>12</v>
      </c>
      <c r="V3100" t="str">
        <f t="shared" si="341"/>
        <v>Dec</v>
      </c>
      <c r="W3100">
        <f t="shared" si="342"/>
        <v>2015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4">
        <f t="shared" si="336"/>
        <v>42412.189710648148</v>
      </c>
      <c r="J3101">
        <v>1455251591</v>
      </c>
      <c r="K3101" s="12">
        <f t="shared" si="337"/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9">
        <f t="shared" si="338"/>
        <v>13.900000000000002</v>
      </c>
      <c r="R3101" s="11">
        <f t="shared" si="339"/>
        <v>55.6</v>
      </c>
      <c r="S3101" t="s">
        <v>8319</v>
      </c>
      <c r="T3101" t="s">
        <v>8359</v>
      </c>
      <c r="U3101">
        <f t="shared" si="340"/>
        <v>1</v>
      </c>
      <c r="V3101" t="str">
        <f t="shared" si="341"/>
        <v>Jan</v>
      </c>
      <c r="W3101">
        <f t="shared" si="342"/>
        <v>2016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4">
        <f t="shared" si="336"/>
        <v>41932.622395833336</v>
      </c>
      <c r="J3102">
        <v>1413816975</v>
      </c>
      <c r="K3102" s="12">
        <f t="shared" si="337"/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9">
        <f t="shared" si="338"/>
        <v>15.225</v>
      </c>
      <c r="R3102" s="11">
        <f t="shared" si="339"/>
        <v>140.53846153846155</v>
      </c>
      <c r="S3102" t="s">
        <v>8319</v>
      </c>
      <c r="T3102" t="s">
        <v>8359</v>
      </c>
      <c r="U3102">
        <f t="shared" si="340"/>
        <v>9</v>
      </c>
      <c r="V3102" t="str">
        <f t="shared" si="341"/>
        <v>Sep</v>
      </c>
      <c r="W3102">
        <f t="shared" si="342"/>
        <v>2014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4">
        <f t="shared" si="336"/>
        <v>42201.330555555556</v>
      </c>
      <c r="J3103">
        <v>1437033360</v>
      </c>
      <c r="K3103" s="12">
        <f t="shared" si="337"/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9">
        <f t="shared" si="338"/>
        <v>12</v>
      </c>
      <c r="R3103" s="11">
        <f t="shared" si="339"/>
        <v>25</v>
      </c>
      <c r="S3103" t="s">
        <v>8319</v>
      </c>
      <c r="T3103" t="s">
        <v>8359</v>
      </c>
      <c r="U3103">
        <f t="shared" si="340"/>
        <v>6</v>
      </c>
      <c r="V3103" t="str">
        <f t="shared" si="341"/>
        <v>Jun</v>
      </c>
      <c r="W3103">
        <f t="shared" si="342"/>
        <v>2015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4">
        <f t="shared" si="336"/>
        <v>42605.340486111112</v>
      </c>
      <c r="J3104">
        <v>1471939818</v>
      </c>
      <c r="K3104" s="12">
        <f t="shared" si="337"/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9">
        <f t="shared" si="338"/>
        <v>39.112499999999997</v>
      </c>
      <c r="R3104" s="11">
        <f t="shared" si="339"/>
        <v>69.533333333333331</v>
      </c>
      <c r="S3104" t="s">
        <v>8319</v>
      </c>
      <c r="T3104" t="s">
        <v>8359</v>
      </c>
      <c r="U3104">
        <f t="shared" si="340"/>
        <v>7</v>
      </c>
      <c r="V3104" t="str">
        <f t="shared" si="341"/>
        <v>Jul</v>
      </c>
      <c r="W3104">
        <f t="shared" si="342"/>
        <v>2016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4">
        <f t="shared" si="336"/>
        <v>42167.156319444446</v>
      </c>
      <c r="J3105">
        <v>1434080706</v>
      </c>
      <c r="K3105" s="12">
        <f t="shared" si="337"/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9">
        <f t="shared" si="338"/>
        <v>0.26829268292682928</v>
      </c>
      <c r="R3105" s="11">
        <f t="shared" si="339"/>
        <v>5.5</v>
      </c>
      <c r="S3105" t="s">
        <v>8319</v>
      </c>
      <c r="T3105" t="s">
        <v>8359</v>
      </c>
      <c r="U3105">
        <f t="shared" si="340"/>
        <v>4</v>
      </c>
      <c r="V3105" t="str">
        <f t="shared" si="341"/>
        <v>Apr</v>
      </c>
      <c r="W3105">
        <f t="shared" si="342"/>
        <v>2015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4">
        <f t="shared" si="336"/>
        <v>42038.083333333328</v>
      </c>
      <c r="J3106">
        <v>1422928800</v>
      </c>
      <c r="K3106" s="12">
        <f t="shared" si="337"/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9">
        <f t="shared" si="338"/>
        <v>29.625</v>
      </c>
      <c r="R3106" s="11">
        <f t="shared" si="339"/>
        <v>237</v>
      </c>
      <c r="S3106" t="s">
        <v>8319</v>
      </c>
      <c r="T3106" t="s">
        <v>8359</v>
      </c>
      <c r="U3106">
        <f t="shared" si="340"/>
        <v>1</v>
      </c>
      <c r="V3106" t="str">
        <f t="shared" si="341"/>
        <v>Jan</v>
      </c>
      <c r="W3106">
        <f t="shared" si="342"/>
        <v>2015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4">
        <f t="shared" si="336"/>
        <v>41931.208333333336</v>
      </c>
      <c r="J3107">
        <v>1413694800</v>
      </c>
      <c r="K3107" s="12">
        <f t="shared" si="337"/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9">
        <f t="shared" si="338"/>
        <v>42.360992301112063</v>
      </c>
      <c r="R3107" s="11">
        <f t="shared" si="339"/>
        <v>79.870967741935488</v>
      </c>
      <c r="S3107" t="s">
        <v>8319</v>
      </c>
      <c r="T3107" t="s">
        <v>8359</v>
      </c>
      <c r="U3107">
        <f t="shared" si="340"/>
        <v>8</v>
      </c>
      <c r="V3107" t="str">
        <f t="shared" si="341"/>
        <v>Aug</v>
      </c>
      <c r="W3107">
        <f t="shared" si="342"/>
        <v>2014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4">
        <f t="shared" si="336"/>
        <v>42263.916666666672</v>
      </c>
      <c r="J3108">
        <v>1442440800</v>
      </c>
      <c r="K3108" s="12">
        <f t="shared" si="337"/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9">
        <f t="shared" si="338"/>
        <v>4.1000000000000005</v>
      </c>
      <c r="R3108" s="11">
        <f t="shared" si="339"/>
        <v>10.25</v>
      </c>
      <c r="S3108" t="s">
        <v>8319</v>
      </c>
      <c r="T3108" t="s">
        <v>8359</v>
      </c>
      <c r="U3108">
        <f t="shared" si="340"/>
        <v>8</v>
      </c>
      <c r="V3108" t="str">
        <f t="shared" si="341"/>
        <v>Aug</v>
      </c>
      <c r="W3108">
        <f t="shared" si="342"/>
        <v>2015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4">
        <f t="shared" si="336"/>
        <v>42135.814247685179</v>
      </c>
      <c r="J3109">
        <v>1431372751</v>
      </c>
      <c r="K3109" s="12">
        <f t="shared" si="337"/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9">
        <f t="shared" si="338"/>
        <v>19.762499999999999</v>
      </c>
      <c r="R3109" s="11">
        <f t="shared" si="339"/>
        <v>272.58620689655174</v>
      </c>
      <c r="S3109" t="s">
        <v>8319</v>
      </c>
      <c r="T3109" t="s">
        <v>8359</v>
      </c>
      <c r="U3109">
        <f t="shared" si="340"/>
        <v>5</v>
      </c>
      <c r="V3109" t="str">
        <f t="shared" si="341"/>
        <v>May</v>
      </c>
      <c r="W3109">
        <f t="shared" si="342"/>
        <v>2015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4">
        <f t="shared" si="336"/>
        <v>42122.638819444444</v>
      </c>
      <c r="J3110">
        <v>1430234394</v>
      </c>
      <c r="K3110" s="12">
        <f t="shared" si="337"/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9">
        <f t="shared" si="338"/>
        <v>5.1999999999999998E-2</v>
      </c>
      <c r="R3110" s="11">
        <f t="shared" si="339"/>
        <v>13</v>
      </c>
      <c r="S3110" t="s">
        <v>8319</v>
      </c>
      <c r="T3110" t="s">
        <v>8359</v>
      </c>
      <c r="U3110">
        <f t="shared" si="340"/>
        <v>2</v>
      </c>
      <c r="V3110" t="str">
        <f t="shared" si="341"/>
        <v>Feb</v>
      </c>
      <c r="W3110">
        <f t="shared" si="342"/>
        <v>2015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4">
        <f t="shared" si="336"/>
        <v>41879.125115740739</v>
      </c>
      <c r="J3111">
        <v>1409194810</v>
      </c>
      <c r="K3111" s="12">
        <f t="shared" si="337"/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9">
        <f t="shared" si="338"/>
        <v>25.030188679245285</v>
      </c>
      <c r="R3111" s="11">
        <f t="shared" si="339"/>
        <v>58.184210526315788</v>
      </c>
      <c r="S3111" t="s">
        <v>8319</v>
      </c>
      <c r="T3111" t="s">
        <v>8359</v>
      </c>
      <c r="U3111">
        <f t="shared" si="340"/>
        <v>7</v>
      </c>
      <c r="V3111" t="str">
        <f t="shared" si="341"/>
        <v>Jul</v>
      </c>
      <c r="W3111">
        <f t="shared" si="342"/>
        <v>2014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4">
        <f t="shared" si="336"/>
        <v>42785.031469907408</v>
      </c>
      <c r="J3112">
        <v>1487465119</v>
      </c>
      <c r="K3112" s="12">
        <f t="shared" si="337"/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9">
        <f t="shared" si="338"/>
        <v>0.04</v>
      </c>
      <c r="R3112" s="11">
        <f t="shared" si="339"/>
        <v>10</v>
      </c>
      <c r="S3112" t="s">
        <v>8319</v>
      </c>
      <c r="T3112" t="s">
        <v>8359</v>
      </c>
      <c r="U3112">
        <f t="shared" si="340"/>
        <v>1</v>
      </c>
      <c r="V3112" t="str">
        <f t="shared" si="341"/>
        <v>Jan</v>
      </c>
      <c r="W3112">
        <f t="shared" si="342"/>
        <v>2017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4">
        <f t="shared" si="336"/>
        <v>41916.595138888886</v>
      </c>
      <c r="J3113">
        <v>1412432220</v>
      </c>
      <c r="K3113" s="12">
        <f t="shared" si="337"/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9">
        <f t="shared" si="338"/>
        <v>26.640000000000004</v>
      </c>
      <c r="R3113" s="11">
        <f t="shared" si="339"/>
        <v>70.10526315789474</v>
      </c>
      <c r="S3113" t="s">
        <v>8319</v>
      </c>
      <c r="T3113" t="s">
        <v>8359</v>
      </c>
      <c r="U3113">
        <f t="shared" si="340"/>
        <v>9</v>
      </c>
      <c r="V3113" t="str">
        <f t="shared" si="341"/>
        <v>Sep</v>
      </c>
      <c r="W3113">
        <f t="shared" si="342"/>
        <v>2014</v>
      </c>
    </row>
    <row r="3114" spans="1:23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4">
        <f t="shared" si="336"/>
        <v>42675.121921296297</v>
      </c>
      <c r="J3114">
        <v>1477968934</v>
      </c>
      <c r="K3114" s="12">
        <f t="shared" si="337"/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9">
        <f t="shared" si="338"/>
        <v>4.7363636363636363</v>
      </c>
      <c r="R3114" s="11">
        <f t="shared" si="339"/>
        <v>57.888888888888886</v>
      </c>
      <c r="S3114" t="s">
        <v>8319</v>
      </c>
      <c r="T3114" t="s">
        <v>8359</v>
      </c>
      <c r="U3114">
        <f t="shared" si="340"/>
        <v>9</v>
      </c>
      <c r="V3114" t="str">
        <f t="shared" si="341"/>
        <v>Sep</v>
      </c>
      <c r="W3114">
        <f t="shared" si="342"/>
        <v>2016</v>
      </c>
    </row>
    <row r="3115" spans="1:23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4">
        <f t="shared" si="336"/>
        <v>42111.731273148151</v>
      </c>
      <c r="J3115">
        <v>1429291982</v>
      </c>
      <c r="K3115" s="12">
        <f t="shared" si="337"/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9">
        <f t="shared" si="338"/>
        <v>4.2435339894712749</v>
      </c>
      <c r="R3115" s="11">
        <f t="shared" si="339"/>
        <v>125.27027027027027</v>
      </c>
      <c r="S3115" t="s">
        <v>8319</v>
      </c>
      <c r="T3115" t="s">
        <v>8359</v>
      </c>
      <c r="U3115">
        <f t="shared" si="340"/>
        <v>3</v>
      </c>
      <c r="V3115" t="str">
        <f t="shared" si="341"/>
        <v>Mar</v>
      </c>
      <c r="W3115">
        <f t="shared" si="342"/>
        <v>2015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4">
        <f t="shared" si="336"/>
        <v>41903.632523148146</v>
      </c>
      <c r="J3116">
        <v>1411312250</v>
      </c>
      <c r="K3116" s="12">
        <f t="shared" si="337"/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9">
        <f t="shared" si="338"/>
        <v>0</v>
      </c>
      <c r="R3116" s="11" t="e">
        <f t="shared" si="339"/>
        <v>#DIV/0!</v>
      </c>
      <c r="S3116" t="s">
        <v>8319</v>
      </c>
      <c r="T3116" t="s">
        <v>8359</v>
      </c>
      <c r="U3116">
        <f t="shared" si="340"/>
        <v>7</v>
      </c>
      <c r="V3116" t="str">
        <f t="shared" si="341"/>
        <v>Jul</v>
      </c>
      <c r="W3116">
        <f t="shared" si="342"/>
        <v>2014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4">
        <f t="shared" si="336"/>
        <v>42526.447071759263</v>
      </c>
      <c r="J3117">
        <v>1465123427</v>
      </c>
      <c r="K3117" s="12">
        <f t="shared" si="337"/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9">
        <f t="shared" si="338"/>
        <v>3</v>
      </c>
      <c r="R3117" s="11">
        <f t="shared" si="339"/>
        <v>300</v>
      </c>
      <c r="S3117" t="s">
        <v>8319</v>
      </c>
      <c r="T3117" t="s">
        <v>8359</v>
      </c>
      <c r="U3117">
        <f t="shared" si="340"/>
        <v>5</v>
      </c>
      <c r="V3117" t="str">
        <f t="shared" si="341"/>
        <v>May</v>
      </c>
      <c r="W3117">
        <f t="shared" si="342"/>
        <v>2016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4">
        <f t="shared" si="336"/>
        <v>42095.515335648146</v>
      </c>
      <c r="J3118">
        <v>1427890925</v>
      </c>
      <c r="K3118" s="12">
        <f t="shared" si="337"/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9">
        <f t="shared" si="338"/>
        <v>57.333333333333336</v>
      </c>
      <c r="R3118" s="11">
        <f t="shared" si="339"/>
        <v>43</v>
      </c>
      <c r="S3118" t="s">
        <v>8319</v>
      </c>
      <c r="T3118" t="s">
        <v>8359</v>
      </c>
      <c r="U3118">
        <f t="shared" si="340"/>
        <v>3</v>
      </c>
      <c r="V3118" t="str">
        <f t="shared" si="341"/>
        <v>Mar</v>
      </c>
      <c r="W3118">
        <f t="shared" si="342"/>
        <v>2015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4">
        <f t="shared" si="336"/>
        <v>42517.55</v>
      </c>
      <c r="J3119">
        <v>1464354720</v>
      </c>
      <c r="K3119" s="12">
        <f t="shared" si="337"/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9">
        <f t="shared" si="338"/>
        <v>0.1</v>
      </c>
      <c r="R3119" s="11">
        <f t="shared" si="339"/>
        <v>1</v>
      </c>
      <c r="S3119" t="s">
        <v>8319</v>
      </c>
      <c r="T3119" t="s">
        <v>8359</v>
      </c>
      <c r="U3119">
        <f t="shared" si="340"/>
        <v>5</v>
      </c>
      <c r="V3119" t="str">
        <f t="shared" si="341"/>
        <v>May</v>
      </c>
      <c r="W3119">
        <f t="shared" si="342"/>
        <v>2016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4">
        <f t="shared" si="336"/>
        <v>42553.649571759262</v>
      </c>
      <c r="J3120">
        <v>1467473723</v>
      </c>
      <c r="K3120" s="12">
        <f t="shared" si="337"/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9">
        <f t="shared" si="338"/>
        <v>0.31</v>
      </c>
      <c r="R3120" s="11">
        <f t="shared" si="339"/>
        <v>775</v>
      </c>
      <c r="S3120" t="s">
        <v>8319</v>
      </c>
      <c r="T3120" t="s">
        <v>8359</v>
      </c>
      <c r="U3120">
        <f t="shared" si="340"/>
        <v>6</v>
      </c>
      <c r="V3120" t="str">
        <f t="shared" si="341"/>
        <v>Jun</v>
      </c>
      <c r="W3120">
        <f t="shared" si="342"/>
        <v>2016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4">
        <f t="shared" si="336"/>
        <v>42090.003842592589</v>
      </c>
      <c r="J3121">
        <v>1427414732</v>
      </c>
      <c r="K3121" s="12">
        <f t="shared" si="337"/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9">
        <f t="shared" si="338"/>
        <v>0.05</v>
      </c>
      <c r="R3121" s="11">
        <f t="shared" si="339"/>
        <v>5</v>
      </c>
      <c r="S3121" t="s">
        <v>8319</v>
      </c>
      <c r="T3121" t="s">
        <v>8359</v>
      </c>
      <c r="U3121">
        <f t="shared" si="340"/>
        <v>2</v>
      </c>
      <c r="V3121" t="str">
        <f t="shared" si="341"/>
        <v>Feb</v>
      </c>
      <c r="W3121">
        <f t="shared" si="342"/>
        <v>2015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4">
        <f t="shared" si="336"/>
        <v>42495.900416666671</v>
      </c>
      <c r="J3122">
        <v>1462484196</v>
      </c>
      <c r="K3122" s="12">
        <f t="shared" si="337"/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9">
        <f t="shared" si="338"/>
        <v>9.8461538461538465E-3</v>
      </c>
      <c r="R3122" s="11">
        <f t="shared" si="339"/>
        <v>12.8</v>
      </c>
      <c r="S3122" t="s">
        <v>8319</v>
      </c>
      <c r="T3122" t="s">
        <v>8359</v>
      </c>
      <c r="U3122">
        <f t="shared" si="340"/>
        <v>3</v>
      </c>
      <c r="V3122" t="str">
        <f t="shared" si="341"/>
        <v>Mar</v>
      </c>
      <c r="W3122">
        <f t="shared" si="342"/>
        <v>2016</v>
      </c>
    </row>
    <row r="3123" spans="1:23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4">
        <f t="shared" si="336"/>
        <v>41908.679803240739</v>
      </c>
      <c r="J3123">
        <v>1411748335</v>
      </c>
      <c r="K3123" s="12">
        <f t="shared" si="337"/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9">
        <f t="shared" si="338"/>
        <v>0.66666666666666674</v>
      </c>
      <c r="R3123" s="11">
        <f t="shared" si="339"/>
        <v>10</v>
      </c>
      <c r="S3123" t="s">
        <v>8319</v>
      </c>
      <c r="T3123" t="s">
        <v>8359</v>
      </c>
      <c r="U3123">
        <f t="shared" si="340"/>
        <v>7</v>
      </c>
      <c r="V3123" t="str">
        <f t="shared" si="341"/>
        <v>Jul</v>
      </c>
      <c r="W3123">
        <f t="shared" si="342"/>
        <v>2014</v>
      </c>
    </row>
    <row r="3124" spans="1:23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4">
        <f t="shared" si="336"/>
        <v>42683.973750000005</v>
      </c>
      <c r="J3124">
        <v>1478733732</v>
      </c>
      <c r="K3124" s="12">
        <f t="shared" si="337"/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9">
        <f t="shared" si="338"/>
        <v>58.291457286432156</v>
      </c>
      <c r="R3124" s="11">
        <f t="shared" si="339"/>
        <v>58</v>
      </c>
      <c r="S3124" t="s">
        <v>8319</v>
      </c>
      <c r="T3124" t="s">
        <v>8359</v>
      </c>
      <c r="U3124">
        <f t="shared" si="340"/>
        <v>11</v>
      </c>
      <c r="V3124" t="str">
        <f t="shared" si="341"/>
        <v>Nov</v>
      </c>
      <c r="W3124">
        <f t="shared" si="342"/>
        <v>2016</v>
      </c>
    </row>
    <row r="3125" spans="1:23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4">
        <f t="shared" si="336"/>
        <v>42560.993032407408</v>
      </c>
      <c r="J3125">
        <v>1468108198</v>
      </c>
      <c r="K3125" s="12">
        <f t="shared" si="337"/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9">
        <f t="shared" si="338"/>
        <v>68.153599999999997</v>
      </c>
      <c r="R3125" s="11">
        <f t="shared" si="339"/>
        <v>244.80459770114942</v>
      </c>
      <c r="S3125" t="s">
        <v>8319</v>
      </c>
      <c r="T3125" t="s">
        <v>8359</v>
      </c>
      <c r="U3125">
        <f t="shared" si="340"/>
        <v>6</v>
      </c>
      <c r="V3125" t="str">
        <f t="shared" si="341"/>
        <v>Jun</v>
      </c>
      <c r="W3125">
        <f t="shared" si="342"/>
        <v>2016</v>
      </c>
    </row>
    <row r="3126" spans="1:23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4">
        <f t="shared" si="336"/>
        <v>42037.780104166668</v>
      </c>
      <c r="J3126">
        <v>1422902601</v>
      </c>
      <c r="K3126" s="12">
        <f t="shared" si="337"/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9">
        <f t="shared" si="338"/>
        <v>3.2499999999999999E-3</v>
      </c>
      <c r="R3126" s="11">
        <f t="shared" si="339"/>
        <v>6.5</v>
      </c>
      <c r="S3126" t="s">
        <v>8319</v>
      </c>
      <c r="T3126" t="s">
        <v>8359</v>
      </c>
      <c r="U3126">
        <f t="shared" si="340"/>
        <v>12</v>
      </c>
      <c r="V3126" t="str">
        <f t="shared" si="341"/>
        <v>Dec</v>
      </c>
      <c r="W3126">
        <f t="shared" si="342"/>
        <v>2014</v>
      </c>
    </row>
    <row r="3127" spans="1:23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4">
        <f t="shared" si="336"/>
        <v>42376.20685185185</v>
      </c>
      <c r="J3127">
        <v>1452142672</v>
      </c>
      <c r="K3127" s="12">
        <f t="shared" si="337"/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9">
        <f t="shared" si="338"/>
        <v>0</v>
      </c>
      <c r="R3127" s="11" t="e">
        <f t="shared" si="339"/>
        <v>#DIV/0!</v>
      </c>
      <c r="S3127" t="s">
        <v>8319</v>
      </c>
      <c r="T3127" t="s">
        <v>8359</v>
      </c>
      <c r="U3127">
        <f t="shared" si="340"/>
        <v>12</v>
      </c>
      <c r="V3127" t="str">
        <f t="shared" si="341"/>
        <v>Dec</v>
      </c>
      <c r="W3127">
        <f t="shared" si="342"/>
        <v>2015</v>
      </c>
    </row>
    <row r="3128" spans="1:23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4">
        <f t="shared" si="336"/>
        <v>42456.976412037038</v>
      </c>
      <c r="J3128">
        <v>1459121162</v>
      </c>
      <c r="K3128" s="12">
        <f t="shared" si="337"/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9">
        <f t="shared" si="338"/>
        <v>4.16</v>
      </c>
      <c r="R3128" s="11">
        <f t="shared" si="339"/>
        <v>61.176470588235297</v>
      </c>
      <c r="S3128" t="s">
        <v>8319</v>
      </c>
      <c r="T3128" t="s">
        <v>8359</v>
      </c>
      <c r="U3128">
        <f t="shared" si="340"/>
        <v>2</v>
      </c>
      <c r="V3128" t="str">
        <f t="shared" si="341"/>
        <v>Feb</v>
      </c>
      <c r="W3128">
        <f t="shared" si="342"/>
        <v>2016</v>
      </c>
    </row>
    <row r="3129" spans="1:23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4">
        <f t="shared" si="336"/>
        <v>42064.856817129628</v>
      </c>
      <c r="J3129">
        <v>1425242029</v>
      </c>
      <c r="K3129" s="12">
        <f t="shared" si="337"/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9">
        <f t="shared" si="338"/>
        <v>0</v>
      </c>
      <c r="R3129" s="11" t="e">
        <f t="shared" si="339"/>
        <v>#DIV/0!</v>
      </c>
      <c r="S3129" t="s">
        <v>8319</v>
      </c>
      <c r="T3129" t="s">
        <v>8359</v>
      </c>
      <c r="U3129">
        <f t="shared" si="340"/>
        <v>1</v>
      </c>
      <c r="V3129" t="str">
        <f t="shared" si="341"/>
        <v>Jan</v>
      </c>
      <c r="W3129">
        <f t="shared" si="342"/>
        <v>2015</v>
      </c>
    </row>
    <row r="3130" spans="1:23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4">
        <f t="shared" si="336"/>
        <v>42810.784039351856</v>
      </c>
      <c r="J3130">
        <v>1489690141</v>
      </c>
      <c r="K3130" s="12">
        <f t="shared" si="337"/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9">
        <f t="shared" si="338"/>
        <v>108.60666666666667</v>
      </c>
      <c r="R3130" s="11">
        <f t="shared" si="339"/>
        <v>139.23931623931625</v>
      </c>
      <c r="S3130" t="s">
        <v>8319</v>
      </c>
      <c r="T3130" t="s">
        <v>8320</v>
      </c>
      <c r="U3130">
        <f t="shared" si="340"/>
        <v>2</v>
      </c>
      <c r="V3130" t="str">
        <f t="shared" si="341"/>
        <v>Feb</v>
      </c>
      <c r="W3130">
        <f t="shared" si="342"/>
        <v>2017</v>
      </c>
    </row>
    <row r="3131" spans="1:23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4">
        <f t="shared" si="336"/>
        <v>42843.801145833335</v>
      </c>
      <c r="J3131">
        <v>1492542819</v>
      </c>
      <c r="K3131" s="12">
        <f t="shared" si="337"/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9">
        <f t="shared" si="338"/>
        <v>0.8</v>
      </c>
      <c r="R3131" s="11">
        <f t="shared" si="339"/>
        <v>10</v>
      </c>
      <c r="S3131" t="s">
        <v>8319</v>
      </c>
      <c r="T3131" t="s">
        <v>8320</v>
      </c>
      <c r="U3131">
        <f t="shared" si="340"/>
        <v>3</v>
      </c>
      <c r="V3131" t="str">
        <f t="shared" si="341"/>
        <v>Mar</v>
      </c>
      <c r="W3131">
        <f t="shared" si="342"/>
        <v>2017</v>
      </c>
    </row>
    <row r="3132" spans="1:23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4">
        <f t="shared" si="336"/>
        <v>42839.207638888889</v>
      </c>
      <c r="J3132">
        <v>1492145940</v>
      </c>
      <c r="K3132" s="12">
        <f t="shared" si="337"/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9">
        <f t="shared" si="338"/>
        <v>3.75</v>
      </c>
      <c r="R3132" s="11">
        <f t="shared" si="339"/>
        <v>93.75</v>
      </c>
      <c r="S3132" t="s">
        <v>8319</v>
      </c>
      <c r="T3132" t="s">
        <v>8320</v>
      </c>
      <c r="U3132">
        <f t="shared" si="340"/>
        <v>3</v>
      </c>
      <c r="V3132" t="str">
        <f t="shared" si="341"/>
        <v>Mar</v>
      </c>
      <c r="W3132">
        <f t="shared" si="342"/>
        <v>2017</v>
      </c>
    </row>
    <row r="3133" spans="1:23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4">
        <f t="shared" si="336"/>
        <v>42833.537557870368</v>
      </c>
      <c r="J3133">
        <v>1491656045</v>
      </c>
      <c r="K3133" s="12">
        <f t="shared" si="337"/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9">
        <f t="shared" si="338"/>
        <v>15.731707317073171</v>
      </c>
      <c r="R3133" s="11">
        <f t="shared" si="339"/>
        <v>53.75</v>
      </c>
      <c r="S3133" t="s">
        <v>8319</v>
      </c>
      <c r="T3133" t="s">
        <v>8320</v>
      </c>
      <c r="U3133">
        <f t="shared" si="340"/>
        <v>3</v>
      </c>
      <c r="V3133" t="str">
        <f t="shared" si="341"/>
        <v>Mar</v>
      </c>
      <c r="W3133">
        <f t="shared" si="342"/>
        <v>2017</v>
      </c>
    </row>
    <row r="3134" spans="1:23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4">
        <f t="shared" si="336"/>
        <v>42846.308564814812</v>
      </c>
      <c r="J3134">
        <v>1492759460</v>
      </c>
      <c r="K3134" s="12">
        <f t="shared" si="337"/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9">
        <f t="shared" si="338"/>
        <v>3.3333333333333333E-2</v>
      </c>
      <c r="R3134" s="11">
        <f t="shared" si="339"/>
        <v>10</v>
      </c>
      <c r="S3134" t="s">
        <v>8319</v>
      </c>
      <c r="T3134" t="s">
        <v>8320</v>
      </c>
      <c r="U3134">
        <f t="shared" si="340"/>
        <v>2</v>
      </c>
      <c r="V3134" t="str">
        <f t="shared" si="341"/>
        <v>Feb</v>
      </c>
      <c r="W3134">
        <f t="shared" si="342"/>
        <v>2017</v>
      </c>
    </row>
    <row r="3135" spans="1:23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4">
        <f t="shared" si="336"/>
        <v>42818.523541666669</v>
      </c>
      <c r="J3135">
        <v>1490358834</v>
      </c>
      <c r="K3135" s="12">
        <f t="shared" si="337"/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9">
        <f t="shared" si="338"/>
        <v>108</v>
      </c>
      <c r="R3135" s="11">
        <f t="shared" si="339"/>
        <v>33.75</v>
      </c>
      <c r="S3135" t="s">
        <v>8319</v>
      </c>
      <c r="T3135" t="s">
        <v>8320</v>
      </c>
      <c r="U3135">
        <f t="shared" si="340"/>
        <v>2</v>
      </c>
      <c r="V3135" t="str">
        <f t="shared" si="341"/>
        <v>Feb</v>
      </c>
      <c r="W3135">
        <f t="shared" si="342"/>
        <v>2017</v>
      </c>
    </row>
    <row r="3136" spans="1:23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4">
        <f t="shared" si="336"/>
        <v>42821.678460648152</v>
      </c>
      <c r="J3136">
        <v>1490631419</v>
      </c>
      <c r="K3136" s="12">
        <f t="shared" si="337"/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9">
        <f t="shared" si="338"/>
        <v>22.5</v>
      </c>
      <c r="R3136" s="11">
        <f t="shared" si="339"/>
        <v>18.75</v>
      </c>
      <c r="S3136" t="s">
        <v>8319</v>
      </c>
      <c r="T3136" t="s">
        <v>8320</v>
      </c>
      <c r="U3136">
        <f t="shared" si="340"/>
        <v>3</v>
      </c>
      <c r="V3136" t="str">
        <f t="shared" si="341"/>
        <v>Mar</v>
      </c>
      <c r="W3136">
        <f t="shared" si="342"/>
        <v>2017</v>
      </c>
    </row>
    <row r="3137" spans="1:23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4">
        <f t="shared" si="336"/>
        <v>42829.151863425926</v>
      </c>
      <c r="J3137">
        <v>1491277121</v>
      </c>
      <c r="K3137" s="12">
        <f t="shared" si="337"/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9">
        <f t="shared" si="338"/>
        <v>20.849420849420849</v>
      </c>
      <c r="R3137" s="11">
        <f t="shared" si="339"/>
        <v>23.142857142857142</v>
      </c>
      <c r="S3137" t="s">
        <v>8319</v>
      </c>
      <c r="T3137" t="s">
        <v>8320</v>
      </c>
      <c r="U3137">
        <f t="shared" si="340"/>
        <v>3</v>
      </c>
      <c r="V3137" t="str">
        <f t="shared" si="341"/>
        <v>Mar</v>
      </c>
      <c r="W3137">
        <f t="shared" si="342"/>
        <v>2017</v>
      </c>
    </row>
    <row r="3138" spans="1:23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4">
        <f t="shared" si="336"/>
        <v>42825.957638888889</v>
      </c>
      <c r="J3138">
        <v>1491001140</v>
      </c>
      <c r="K3138" s="12">
        <f t="shared" si="337"/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9">
        <f t="shared" si="338"/>
        <v>127.8</v>
      </c>
      <c r="R3138" s="11">
        <f t="shared" si="339"/>
        <v>29.045454545454547</v>
      </c>
      <c r="S3138" t="s">
        <v>8319</v>
      </c>
      <c r="T3138" t="s">
        <v>8320</v>
      </c>
      <c r="U3138">
        <f t="shared" si="340"/>
        <v>2</v>
      </c>
      <c r="V3138" t="str">
        <f t="shared" si="341"/>
        <v>Feb</v>
      </c>
      <c r="W3138">
        <f t="shared" si="342"/>
        <v>2017</v>
      </c>
    </row>
    <row r="3139" spans="1:23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4">
        <f t="shared" ref="I3139:I3202" si="343">(((J3139/60)/60)/24)+DATE(1970,1,1)</f>
        <v>42858.8</v>
      </c>
      <c r="J3139">
        <v>1493838720</v>
      </c>
      <c r="K3139" s="12">
        <f t="shared" ref="K3139:K3202" si="344">(((L3139/60)/60)/24)+DATE(1970,1,1)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9">
        <f t="shared" ref="Q3139:Q3202" si="345">(E3139/D3139)*100</f>
        <v>3.3333333333333335</v>
      </c>
      <c r="R3139" s="11">
        <f t="shared" ref="R3139:R3202" si="346">E3139/N3139</f>
        <v>50</v>
      </c>
      <c r="S3139" t="s">
        <v>8319</v>
      </c>
      <c r="T3139" t="s">
        <v>8320</v>
      </c>
      <c r="U3139">
        <f t="shared" ref="U3139:U3202" si="347">MONTH(K3139)</f>
        <v>3</v>
      </c>
      <c r="V3139" t="str">
        <f t="shared" ref="V3139:V3202" si="348">TEXT(U3139*29, "mmm")</f>
        <v>Mar</v>
      </c>
      <c r="W3139">
        <f t="shared" ref="W3139:W3202" si="349">YEAR(K3139)</f>
        <v>2017</v>
      </c>
    </row>
    <row r="3140" spans="1:23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4">
        <f t="shared" si="343"/>
        <v>42828.645914351851</v>
      </c>
      <c r="J3140">
        <v>1491233407</v>
      </c>
      <c r="K3140" s="12">
        <f t="shared" si="344"/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9">
        <f t="shared" si="345"/>
        <v>0</v>
      </c>
      <c r="R3140" s="11" t="e">
        <f t="shared" si="346"/>
        <v>#DIV/0!</v>
      </c>
      <c r="S3140" t="s">
        <v>8319</v>
      </c>
      <c r="T3140" t="s">
        <v>8320</v>
      </c>
      <c r="U3140">
        <f t="shared" si="347"/>
        <v>3</v>
      </c>
      <c r="V3140" t="str">
        <f t="shared" si="348"/>
        <v>Mar</v>
      </c>
      <c r="W3140">
        <f t="shared" si="349"/>
        <v>2017</v>
      </c>
    </row>
    <row r="3141" spans="1:23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4">
        <f t="shared" si="343"/>
        <v>42819.189583333333</v>
      </c>
      <c r="J3141">
        <v>1490416380</v>
      </c>
      <c r="K3141" s="12">
        <f t="shared" si="344"/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9">
        <f t="shared" si="345"/>
        <v>5.4</v>
      </c>
      <c r="R3141" s="11">
        <f t="shared" si="346"/>
        <v>450</v>
      </c>
      <c r="S3141" t="s">
        <v>8319</v>
      </c>
      <c r="T3141" t="s">
        <v>8320</v>
      </c>
      <c r="U3141">
        <f t="shared" si="347"/>
        <v>2</v>
      </c>
      <c r="V3141" t="str">
        <f t="shared" si="348"/>
        <v>Feb</v>
      </c>
      <c r="W3141">
        <f t="shared" si="349"/>
        <v>2017</v>
      </c>
    </row>
    <row r="3142" spans="1:23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4">
        <f t="shared" si="343"/>
        <v>42832.677118055552</v>
      </c>
      <c r="J3142">
        <v>1491581703</v>
      </c>
      <c r="K3142" s="12">
        <f t="shared" si="344"/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9">
        <f t="shared" si="345"/>
        <v>0.96</v>
      </c>
      <c r="R3142" s="11">
        <f t="shared" si="346"/>
        <v>24</v>
      </c>
      <c r="S3142" t="s">
        <v>8319</v>
      </c>
      <c r="T3142" t="s">
        <v>8320</v>
      </c>
      <c r="U3142">
        <f t="shared" si="347"/>
        <v>3</v>
      </c>
      <c r="V3142" t="str">
        <f t="shared" si="348"/>
        <v>Mar</v>
      </c>
      <c r="W3142">
        <f t="shared" si="349"/>
        <v>2017</v>
      </c>
    </row>
    <row r="3143" spans="1:23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4">
        <f t="shared" si="343"/>
        <v>42841.833333333328</v>
      </c>
      <c r="J3143">
        <v>1492372800</v>
      </c>
      <c r="K3143" s="12">
        <f t="shared" si="344"/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9">
        <f t="shared" si="345"/>
        <v>51.6</v>
      </c>
      <c r="R3143" s="11">
        <f t="shared" si="346"/>
        <v>32.25</v>
      </c>
      <c r="S3143" t="s">
        <v>8319</v>
      </c>
      <c r="T3143" t="s">
        <v>8320</v>
      </c>
      <c r="U3143">
        <f t="shared" si="347"/>
        <v>3</v>
      </c>
      <c r="V3143" t="str">
        <f t="shared" si="348"/>
        <v>Mar</v>
      </c>
      <c r="W3143">
        <f t="shared" si="349"/>
        <v>2017</v>
      </c>
    </row>
    <row r="3144" spans="1:23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4">
        <f t="shared" si="343"/>
        <v>42813.471516203703</v>
      </c>
      <c r="J3144">
        <v>1489922339</v>
      </c>
      <c r="K3144" s="12">
        <f t="shared" si="344"/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9">
        <f t="shared" si="345"/>
        <v>1.6363636363636365</v>
      </c>
      <c r="R3144" s="11">
        <f t="shared" si="346"/>
        <v>15</v>
      </c>
      <c r="S3144" t="s">
        <v>8319</v>
      </c>
      <c r="T3144" t="s">
        <v>8320</v>
      </c>
      <c r="U3144">
        <f t="shared" si="347"/>
        <v>2</v>
      </c>
      <c r="V3144" t="str">
        <f t="shared" si="348"/>
        <v>Feb</v>
      </c>
      <c r="W3144">
        <f t="shared" si="349"/>
        <v>2017</v>
      </c>
    </row>
    <row r="3145" spans="1:23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4">
        <f t="shared" si="343"/>
        <v>42834.358287037037</v>
      </c>
      <c r="J3145">
        <v>1491726956</v>
      </c>
      <c r="K3145" s="12">
        <f t="shared" si="344"/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9">
        <f t="shared" si="345"/>
        <v>0</v>
      </c>
      <c r="R3145" s="11" t="e">
        <f t="shared" si="346"/>
        <v>#DIV/0!</v>
      </c>
      <c r="S3145" t="s">
        <v>8319</v>
      </c>
      <c r="T3145" t="s">
        <v>8320</v>
      </c>
      <c r="U3145">
        <f t="shared" si="347"/>
        <v>3</v>
      </c>
      <c r="V3145" t="str">
        <f t="shared" si="348"/>
        <v>Mar</v>
      </c>
      <c r="W3145">
        <f t="shared" si="349"/>
        <v>2017</v>
      </c>
    </row>
    <row r="3146" spans="1:23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4">
        <f t="shared" si="343"/>
        <v>42813.25</v>
      </c>
      <c r="J3146">
        <v>1489903200</v>
      </c>
      <c r="K3146" s="12">
        <f t="shared" si="344"/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9">
        <f t="shared" si="345"/>
        <v>75.400000000000006</v>
      </c>
      <c r="R3146" s="11">
        <f t="shared" si="346"/>
        <v>251.33333333333334</v>
      </c>
      <c r="S3146" t="s">
        <v>8319</v>
      </c>
      <c r="T3146" t="s">
        <v>8320</v>
      </c>
      <c r="U3146">
        <f t="shared" si="347"/>
        <v>3</v>
      </c>
      <c r="V3146" t="str">
        <f t="shared" si="348"/>
        <v>Mar</v>
      </c>
      <c r="W3146">
        <f t="shared" si="349"/>
        <v>2017</v>
      </c>
    </row>
    <row r="3147" spans="1:23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4">
        <f t="shared" si="343"/>
        <v>42821.999236111107</v>
      </c>
      <c r="J3147">
        <v>1490659134</v>
      </c>
      <c r="K3147" s="12">
        <f t="shared" si="344"/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9">
        <f t="shared" si="345"/>
        <v>0</v>
      </c>
      <c r="R3147" s="11" t="e">
        <f t="shared" si="346"/>
        <v>#DIV/0!</v>
      </c>
      <c r="S3147" t="s">
        <v>8319</v>
      </c>
      <c r="T3147" t="s">
        <v>8320</v>
      </c>
      <c r="U3147">
        <f t="shared" si="347"/>
        <v>1</v>
      </c>
      <c r="V3147" t="str">
        <f t="shared" si="348"/>
        <v>Jan</v>
      </c>
      <c r="W3147">
        <f t="shared" si="349"/>
        <v>2017</v>
      </c>
    </row>
    <row r="3148" spans="1:23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4">
        <f t="shared" si="343"/>
        <v>42841.640810185185</v>
      </c>
      <c r="J3148">
        <v>1492356166</v>
      </c>
      <c r="K3148" s="12">
        <f t="shared" si="344"/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9">
        <f t="shared" si="345"/>
        <v>10.5</v>
      </c>
      <c r="R3148" s="11">
        <f t="shared" si="346"/>
        <v>437.5</v>
      </c>
      <c r="S3148" t="s">
        <v>8319</v>
      </c>
      <c r="T3148" t="s">
        <v>8320</v>
      </c>
      <c r="U3148">
        <f t="shared" si="347"/>
        <v>3</v>
      </c>
      <c r="V3148" t="str">
        <f t="shared" si="348"/>
        <v>Mar</v>
      </c>
      <c r="W3148">
        <f t="shared" si="349"/>
        <v>2017</v>
      </c>
    </row>
    <row r="3149" spans="1:23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4">
        <f t="shared" si="343"/>
        <v>41950.011053240742</v>
      </c>
      <c r="J3149">
        <v>1415319355</v>
      </c>
      <c r="K3149" s="12">
        <f t="shared" si="344"/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9">
        <f t="shared" si="345"/>
        <v>117.52499999999999</v>
      </c>
      <c r="R3149" s="11">
        <f t="shared" si="346"/>
        <v>110.35211267605634</v>
      </c>
      <c r="S3149" t="s">
        <v>8319</v>
      </c>
      <c r="T3149" t="s">
        <v>8320</v>
      </c>
      <c r="U3149">
        <f t="shared" si="347"/>
        <v>9</v>
      </c>
      <c r="V3149" t="str">
        <f t="shared" si="348"/>
        <v>Sep</v>
      </c>
      <c r="W3149">
        <f t="shared" si="349"/>
        <v>2014</v>
      </c>
    </row>
    <row r="3150" spans="1:23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4">
        <f t="shared" si="343"/>
        <v>41913.166666666664</v>
      </c>
      <c r="J3150">
        <v>1412136000</v>
      </c>
      <c r="K3150" s="12">
        <f t="shared" si="344"/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9">
        <f t="shared" si="345"/>
        <v>131.16666666666669</v>
      </c>
      <c r="R3150" s="11">
        <f t="shared" si="346"/>
        <v>41.421052631578945</v>
      </c>
      <c r="S3150" t="s">
        <v>8319</v>
      </c>
      <c r="T3150" t="s">
        <v>8320</v>
      </c>
      <c r="U3150">
        <f t="shared" si="347"/>
        <v>9</v>
      </c>
      <c r="V3150" t="str">
        <f t="shared" si="348"/>
        <v>Sep</v>
      </c>
      <c r="W3150">
        <f t="shared" si="349"/>
        <v>2014</v>
      </c>
    </row>
    <row r="3151" spans="1:23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4">
        <f t="shared" si="343"/>
        <v>41250.083333333336</v>
      </c>
      <c r="J3151">
        <v>1354845600</v>
      </c>
      <c r="K3151" s="12">
        <f t="shared" si="344"/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9">
        <f t="shared" si="345"/>
        <v>104</v>
      </c>
      <c r="R3151" s="11">
        <f t="shared" si="346"/>
        <v>52</v>
      </c>
      <c r="S3151" t="s">
        <v>8319</v>
      </c>
      <c r="T3151" t="s">
        <v>8320</v>
      </c>
      <c r="U3151">
        <f t="shared" si="347"/>
        <v>11</v>
      </c>
      <c r="V3151" t="str">
        <f t="shared" si="348"/>
        <v>Nov</v>
      </c>
      <c r="W3151">
        <f t="shared" si="349"/>
        <v>2012</v>
      </c>
    </row>
    <row r="3152" spans="1:23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4">
        <f t="shared" si="343"/>
        <v>40568.166666666664</v>
      </c>
      <c r="J3152">
        <v>1295928000</v>
      </c>
      <c r="K3152" s="12">
        <f t="shared" si="344"/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9">
        <f t="shared" si="345"/>
        <v>101</v>
      </c>
      <c r="R3152" s="11">
        <f t="shared" si="346"/>
        <v>33.990384615384613</v>
      </c>
      <c r="S3152" t="s">
        <v>8319</v>
      </c>
      <c r="T3152" t="s">
        <v>8320</v>
      </c>
      <c r="U3152">
        <f t="shared" si="347"/>
        <v>10</v>
      </c>
      <c r="V3152" t="str">
        <f t="shared" si="348"/>
        <v>Oct</v>
      </c>
      <c r="W3152">
        <f t="shared" si="349"/>
        <v>2010</v>
      </c>
    </row>
    <row r="3153" spans="1:23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4">
        <f t="shared" si="343"/>
        <v>41892.83997685185</v>
      </c>
      <c r="J3153">
        <v>1410379774</v>
      </c>
      <c r="K3153" s="12">
        <f t="shared" si="344"/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9">
        <f t="shared" si="345"/>
        <v>100.4</v>
      </c>
      <c r="R3153" s="11">
        <f t="shared" si="346"/>
        <v>103.35294117647059</v>
      </c>
      <c r="S3153" t="s">
        <v>8319</v>
      </c>
      <c r="T3153" t="s">
        <v>8320</v>
      </c>
      <c r="U3153">
        <f t="shared" si="347"/>
        <v>8</v>
      </c>
      <c r="V3153" t="str">
        <f t="shared" si="348"/>
        <v>Aug</v>
      </c>
      <c r="W3153">
        <f t="shared" si="349"/>
        <v>2014</v>
      </c>
    </row>
    <row r="3154" spans="1:23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4">
        <f t="shared" si="343"/>
        <v>41580.867673611108</v>
      </c>
      <c r="J3154">
        <v>1383425367</v>
      </c>
      <c r="K3154" s="12">
        <f t="shared" si="344"/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9">
        <f t="shared" si="345"/>
        <v>105.95454545454545</v>
      </c>
      <c r="R3154" s="11">
        <f t="shared" si="346"/>
        <v>34.791044776119406</v>
      </c>
      <c r="S3154" t="s">
        <v>8319</v>
      </c>
      <c r="T3154" t="s">
        <v>8320</v>
      </c>
      <c r="U3154">
        <f t="shared" si="347"/>
        <v>10</v>
      </c>
      <c r="V3154" t="str">
        <f t="shared" si="348"/>
        <v>Oct</v>
      </c>
      <c r="W3154">
        <f t="shared" si="349"/>
        <v>2013</v>
      </c>
    </row>
    <row r="3155" spans="1:23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4">
        <f t="shared" si="343"/>
        <v>40664.207638888889</v>
      </c>
      <c r="J3155">
        <v>1304225940</v>
      </c>
      <c r="K3155" s="12">
        <f t="shared" si="344"/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9">
        <f t="shared" si="345"/>
        <v>335.58333333333337</v>
      </c>
      <c r="R3155" s="11">
        <f t="shared" si="346"/>
        <v>41.773858921161825</v>
      </c>
      <c r="S3155" t="s">
        <v>8319</v>
      </c>
      <c r="T3155" t="s">
        <v>8320</v>
      </c>
      <c r="U3155">
        <f t="shared" si="347"/>
        <v>3</v>
      </c>
      <c r="V3155" t="str">
        <f t="shared" si="348"/>
        <v>Mar</v>
      </c>
      <c r="W3155">
        <f t="shared" si="349"/>
        <v>2011</v>
      </c>
    </row>
    <row r="3156" spans="1:23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4">
        <f t="shared" si="343"/>
        <v>41000.834004629629</v>
      </c>
      <c r="J3156">
        <v>1333310458</v>
      </c>
      <c r="K3156" s="12">
        <f t="shared" si="344"/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9">
        <f t="shared" si="345"/>
        <v>112.92857142857142</v>
      </c>
      <c r="R3156" s="11">
        <f t="shared" si="346"/>
        <v>64.268292682926827</v>
      </c>
      <c r="S3156" t="s">
        <v>8319</v>
      </c>
      <c r="T3156" t="s">
        <v>8320</v>
      </c>
      <c r="U3156">
        <f t="shared" si="347"/>
        <v>3</v>
      </c>
      <c r="V3156" t="str">
        <f t="shared" si="348"/>
        <v>Mar</v>
      </c>
      <c r="W3156">
        <f t="shared" si="349"/>
        <v>2012</v>
      </c>
    </row>
    <row r="3157" spans="1:23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4">
        <f t="shared" si="343"/>
        <v>41263.499131944445</v>
      </c>
      <c r="J3157">
        <v>1356004725</v>
      </c>
      <c r="K3157" s="12">
        <f t="shared" si="344"/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9">
        <f t="shared" si="345"/>
        <v>188.50460000000001</v>
      </c>
      <c r="R3157" s="11">
        <f t="shared" si="346"/>
        <v>31.209370860927152</v>
      </c>
      <c r="S3157" t="s">
        <v>8319</v>
      </c>
      <c r="T3157" t="s">
        <v>8320</v>
      </c>
      <c r="U3157">
        <f t="shared" si="347"/>
        <v>11</v>
      </c>
      <c r="V3157" t="str">
        <f t="shared" si="348"/>
        <v>Nov</v>
      </c>
      <c r="W3157">
        <f t="shared" si="349"/>
        <v>2012</v>
      </c>
    </row>
    <row r="3158" spans="1:23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4">
        <f t="shared" si="343"/>
        <v>41061.953055555554</v>
      </c>
      <c r="J3158">
        <v>1338591144</v>
      </c>
      <c r="K3158" s="12">
        <f t="shared" si="344"/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9">
        <f t="shared" si="345"/>
        <v>101.81818181818181</v>
      </c>
      <c r="R3158" s="11">
        <f t="shared" si="346"/>
        <v>62.921348314606739</v>
      </c>
      <c r="S3158" t="s">
        <v>8319</v>
      </c>
      <c r="T3158" t="s">
        <v>8320</v>
      </c>
      <c r="U3158">
        <f t="shared" si="347"/>
        <v>4</v>
      </c>
      <c r="V3158" t="str">
        <f t="shared" si="348"/>
        <v>Apr</v>
      </c>
      <c r="W3158">
        <f t="shared" si="349"/>
        <v>2012</v>
      </c>
    </row>
    <row r="3159" spans="1:23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4">
        <f t="shared" si="343"/>
        <v>41839.208333333336</v>
      </c>
      <c r="J3159">
        <v>1405746000</v>
      </c>
      <c r="K3159" s="12">
        <f t="shared" si="344"/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9">
        <f t="shared" si="345"/>
        <v>101</v>
      </c>
      <c r="R3159" s="11">
        <f t="shared" si="346"/>
        <v>98.536585365853654</v>
      </c>
      <c r="S3159" t="s">
        <v>8319</v>
      </c>
      <c r="T3159" t="s">
        <v>8320</v>
      </c>
      <c r="U3159">
        <f t="shared" si="347"/>
        <v>7</v>
      </c>
      <c r="V3159" t="str">
        <f t="shared" si="348"/>
        <v>Jul</v>
      </c>
      <c r="W3159">
        <f t="shared" si="349"/>
        <v>2014</v>
      </c>
    </row>
    <row r="3160" spans="1:23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4">
        <f t="shared" si="343"/>
        <v>41477.839722222219</v>
      </c>
      <c r="J3160">
        <v>1374523752</v>
      </c>
      <c r="K3160" s="12">
        <f t="shared" si="344"/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9">
        <f t="shared" si="345"/>
        <v>113.99999999999999</v>
      </c>
      <c r="R3160" s="11">
        <f t="shared" si="346"/>
        <v>82.608695652173907</v>
      </c>
      <c r="S3160" t="s">
        <v>8319</v>
      </c>
      <c r="T3160" t="s">
        <v>8320</v>
      </c>
      <c r="U3160">
        <f t="shared" si="347"/>
        <v>6</v>
      </c>
      <c r="V3160" t="str">
        <f t="shared" si="348"/>
        <v>Jun</v>
      </c>
      <c r="W3160">
        <f t="shared" si="349"/>
        <v>2013</v>
      </c>
    </row>
    <row r="3161" spans="1:23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4">
        <f t="shared" si="343"/>
        <v>40926.958333333336</v>
      </c>
      <c r="J3161">
        <v>1326927600</v>
      </c>
      <c r="K3161" s="12">
        <f t="shared" si="344"/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9">
        <f t="shared" si="345"/>
        <v>133.48133333333334</v>
      </c>
      <c r="R3161" s="11">
        <f t="shared" si="346"/>
        <v>38.504230769230773</v>
      </c>
      <c r="S3161" t="s">
        <v>8319</v>
      </c>
      <c r="T3161" t="s">
        <v>8320</v>
      </c>
      <c r="U3161">
        <f t="shared" si="347"/>
        <v>12</v>
      </c>
      <c r="V3161" t="str">
        <f t="shared" si="348"/>
        <v>Dec</v>
      </c>
      <c r="W3161">
        <f t="shared" si="349"/>
        <v>2011</v>
      </c>
    </row>
    <row r="3162" spans="1:23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4">
        <f t="shared" si="343"/>
        <v>41864.207638888889</v>
      </c>
      <c r="J3162">
        <v>1407905940</v>
      </c>
      <c r="K3162" s="12">
        <f t="shared" si="344"/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9">
        <f t="shared" si="345"/>
        <v>101.53333333333335</v>
      </c>
      <c r="R3162" s="11">
        <f t="shared" si="346"/>
        <v>80.15789473684211</v>
      </c>
      <c r="S3162" t="s">
        <v>8319</v>
      </c>
      <c r="T3162" t="s">
        <v>8320</v>
      </c>
      <c r="U3162">
        <f t="shared" si="347"/>
        <v>7</v>
      </c>
      <c r="V3162" t="str">
        <f t="shared" si="348"/>
        <v>Jul</v>
      </c>
      <c r="W3162">
        <f t="shared" si="349"/>
        <v>2014</v>
      </c>
    </row>
    <row r="3163" spans="1:23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4">
        <f t="shared" si="343"/>
        <v>41927.536134259259</v>
      </c>
      <c r="J3163">
        <v>1413377522</v>
      </c>
      <c r="K3163" s="12">
        <f t="shared" si="344"/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9">
        <f t="shared" si="345"/>
        <v>105.1</v>
      </c>
      <c r="R3163" s="11">
        <f t="shared" si="346"/>
        <v>28.405405405405407</v>
      </c>
      <c r="S3163" t="s">
        <v>8319</v>
      </c>
      <c r="T3163" t="s">
        <v>8320</v>
      </c>
      <c r="U3163">
        <f t="shared" si="347"/>
        <v>9</v>
      </c>
      <c r="V3163" t="str">
        <f t="shared" si="348"/>
        <v>Sep</v>
      </c>
      <c r="W3163">
        <f t="shared" si="349"/>
        <v>2014</v>
      </c>
    </row>
    <row r="3164" spans="1:23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4">
        <f t="shared" si="343"/>
        <v>41827.083333333336</v>
      </c>
      <c r="J3164">
        <v>1404698400</v>
      </c>
      <c r="K3164" s="12">
        <f t="shared" si="344"/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9">
        <f t="shared" si="345"/>
        <v>127.15</v>
      </c>
      <c r="R3164" s="11">
        <f t="shared" si="346"/>
        <v>80.730158730158735</v>
      </c>
      <c r="S3164" t="s">
        <v>8319</v>
      </c>
      <c r="T3164" t="s">
        <v>8320</v>
      </c>
      <c r="U3164">
        <f t="shared" si="347"/>
        <v>6</v>
      </c>
      <c r="V3164" t="str">
        <f t="shared" si="348"/>
        <v>Jun</v>
      </c>
      <c r="W3164">
        <f t="shared" si="349"/>
        <v>2014</v>
      </c>
    </row>
    <row r="3165" spans="1:23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4">
        <f t="shared" si="343"/>
        <v>41805.753761574073</v>
      </c>
      <c r="J3165">
        <v>1402855525</v>
      </c>
      <c r="K3165" s="12">
        <f t="shared" si="344"/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9">
        <f t="shared" si="345"/>
        <v>111.15384615384616</v>
      </c>
      <c r="R3165" s="11">
        <f t="shared" si="346"/>
        <v>200.69444444444446</v>
      </c>
      <c r="S3165" t="s">
        <v>8319</v>
      </c>
      <c r="T3165" t="s">
        <v>8320</v>
      </c>
      <c r="U3165">
        <f t="shared" si="347"/>
        <v>5</v>
      </c>
      <c r="V3165" t="str">
        <f t="shared" si="348"/>
        <v>May</v>
      </c>
      <c r="W3165">
        <f t="shared" si="349"/>
        <v>2014</v>
      </c>
    </row>
    <row r="3166" spans="1:23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4">
        <f t="shared" si="343"/>
        <v>41799.80572916667</v>
      </c>
      <c r="J3166">
        <v>1402341615</v>
      </c>
      <c r="K3166" s="12">
        <f t="shared" si="344"/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9">
        <f t="shared" si="345"/>
        <v>106.76</v>
      </c>
      <c r="R3166" s="11">
        <f t="shared" si="346"/>
        <v>37.591549295774648</v>
      </c>
      <c r="S3166" t="s">
        <v>8319</v>
      </c>
      <c r="T3166" t="s">
        <v>8320</v>
      </c>
      <c r="U3166">
        <f t="shared" si="347"/>
        <v>5</v>
      </c>
      <c r="V3166" t="str">
        <f t="shared" si="348"/>
        <v>May</v>
      </c>
      <c r="W3166">
        <f t="shared" si="349"/>
        <v>2014</v>
      </c>
    </row>
    <row r="3167" spans="1:23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4">
        <f t="shared" si="343"/>
        <v>40666.165972222225</v>
      </c>
      <c r="J3167">
        <v>1304395140</v>
      </c>
      <c r="K3167" s="12">
        <f t="shared" si="344"/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9">
        <f t="shared" si="345"/>
        <v>162.66666666666666</v>
      </c>
      <c r="R3167" s="11">
        <f t="shared" si="346"/>
        <v>58.095238095238095</v>
      </c>
      <c r="S3167" t="s">
        <v>8319</v>
      </c>
      <c r="T3167" t="s">
        <v>8320</v>
      </c>
      <c r="U3167">
        <f t="shared" si="347"/>
        <v>4</v>
      </c>
      <c r="V3167" t="str">
        <f t="shared" si="348"/>
        <v>Apr</v>
      </c>
      <c r="W3167">
        <f t="shared" si="349"/>
        <v>2011</v>
      </c>
    </row>
    <row r="3168" spans="1:23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4">
        <f t="shared" si="343"/>
        <v>41969.332638888889</v>
      </c>
      <c r="J3168">
        <v>1416988740</v>
      </c>
      <c r="K3168" s="12">
        <f t="shared" si="344"/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9">
        <f t="shared" si="345"/>
        <v>160.22808571428573</v>
      </c>
      <c r="R3168" s="11">
        <f t="shared" si="346"/>
        <v>60.300892473118282</v>
      </c>
      <c r="S3168" t="s">
        <v>8319</v>
      </c>
      <c r="T3168" t="s">
        <v>8320</v>
      </c>
      <c r="U3168">
        <f t="shared" si="347"/>
        <v>10</v>
      </c>
      <c r="V3168" t="str">
        <f t="shared" si="348"/>
        <v>Oct</v>
      </c>
      <c r="W3168">
        <f t="shared" si="349"/>
        <v>2014</v>
      </c>
    </row>
    <row r="3169" spans="1:23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4">
        <f t="shared" si="343"/>
        <v>41853.175706018519</v>
      </c>
      <c r="J3169">
        <v>1406952781</v>
      </c>
      <c r="K3169" s="12">
        <f t="shared" si="344"/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9">
        <f t="shared" si="345"/>
        <v>116.16666666666666</v>
      </c>
      <c r="R3169" s="11">
        <f t="shared" si="346"/>
        <v>63.363636363636367</v>
      </c>
      <c r="S3169" t="s">
        <v>8319</v>
      </c>
      <c r="T3169" t="s">
        <v>8320</v>
      </c>
      <c r="U3169">
        <f t="shared" si="347"/>
        <v>7</v>
      </c>
      <c r="V3169" t="str">
        <f t="shared" si="348"/>
        <v>Jul</v>
      </c>
      <c r="W3169">
        <f t="shared" si="349"/>
        <v>2014</v>
      </c>
    </row>
    <row r="3170" spans="1:23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4">
        <f t="shared" si="343"/>
        <v>41803.916666666664</v>
      </c>
      <c r="J3170">
        <v>1402696800</v>
      </c>
      <c r="K3170" s="12">
        <f t="shared" si="344"/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9">
        <f t="shared" si="345"/>
        <v>124.2</v>
      </c>
      <c r="R3170" s="11">
        <f t="shared" si="346"/>
        <v>50.901639344262293</v>
      </c>
      <c r="S3170" t="s">
        <v>8319</v>
      </c>
      <c r="T3170" t="s">
        <v>8320</v>
      </c>
      <c r="U3170">
        <f t="shared" si="347"/>
        <v>5</v>
      </c>
      <c r="V3170" t="str">
        <f t="shared" si="348"/>
        <v>May</v>
      </c>
      <c r="W3170">
        <f t="shared" si="349"/>
        <v>2014</v>
      </c>
    </row>
    <row r="3171" spans="1:23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4">
        <f t="shared" si="343"/>
        <v>41621.207638888889</v>
      </c>
      <c r="J3171">
        <v>1386910740</v>
      </c>
      <c r="K3171" s="12">
        <f t="shared" si="344"/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9">
        <f t="shared" si="345"/>
        <v>103.01249999999999</v>
      </c>
      <c r="R3171" s="11">
        <f t="shared" si="346"/>
        <v>100.5</v>
      </c>
      <c r="S3171" t="s">
        <v>8319</v>
      </c>
      <c r="T3171" t="s">
        <v>8320</v>
      </c>
      <c r="U3171">
        <f t="shared" si="347"/>
        <v>11</v>
      </c>
      <c r="V3171" t="str">
        <f t="shared" si="348"/>
        <v>Nov</v>
      </c>
      <c r="W3171">
        <f t="shared" si="349"/>
        <v>2013</v>
      </c>
    </row>
    <row r="3172" spans="1:23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4">
        <f t="shared" si="343"/>
        <v>41822.166666666664</v>
      </c>
      <c r="J3172">
        <v>1404273600</v>
      </c>
      <c r="K3172" s="12">
        <f t="shared" si="344"/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9">
        <f t="shared" si="345"/>
        <v>112.25</v>
      </c>
      <c r="R3172" s="11">
        <f t="shared" si="346"/>
        <v>31.619718309859156</v>
      </c>
      <c r="S3172" t="s">
        <v>8319</v>
      </c>
      <c r="T3172" t="s">
        <v>8320</v>
      </c>
      <c r="U3172">
        <f t="shared" si="347"/>
        <v>5</v>
      </c>
      <c r="V3172" t="str">
        <f t="shared" si="348"/>
        <v>May</v>
      </c>
      <c r="W3172">
        <f t="shared" si="349"/>
        <v>2014</v>
      </c>
    </row>
    <row r="3173" spans="1:23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4">
        <f t="shared" si="343"/>
        <v>42496.608310185184</v>
      </c>
      <c r="J3173">
        <v>1462545358</v>
      </c>
      <c r="K3173" s="12">
        <f t="shared" si="344"/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9">
        <f t="shared" si="345"/>
        <v>108.8142857142857</v>
      </c>
      <c r="R3173" s="11">
        <f t="shared" si="346"/>
        <v>65.102564102564102</v>
      </c>
      <c r="S3173" t="s">
        <v>8319</v>
      </c>
      <c r="T3173" t="s">
        <v>8320</v>
      </c>
      <c r="U3173">
        <f t="shared" si="347"/>
        <v>4</v>
      </c>
      <c r="V3173" t="str">
        <f t="shared" si="348"/>
        <v>Apr</v>
      </c>
      <c r="W3173">
        <f t="shared" si="349"/>
        <v>2016</v>
      </c>
    </row>
    <row r="3174" spans="1:23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4">
        <f t="shared" si="343"/>
        <v>40953.729953703703</v>
      </c>
      <c r="J3174">
        <v>1329240668</v>
      </c>
      <c r="K3174" s="12">
        <f t="shared" si="344"/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9">
        <f t="shared" si="345"/>
        <v>114.99999999999999</v>
      </c>
      <c r="R3174" s="11">
        <f t="shared" si="346"/>
        <v>79.310344827586206</v>
      </c>
      <c r="S3174" t="s">
        <v>8319</v>
      </c>
      <c r="T3174" t="s">
        <v>8320</v>
      </c>
      <c r="U3174">
        <f t="shared" si="347"/>
        <v>1</v>
      </c>
      <c r="V3174" t="str">
        <f t="shared" si="348"/>
        <v>Jan</v>
      </c>
      <c r="W3174">
        <f t="shared" si="349"/>
        <v>2012</v>
      </c>
    </row>
    <row r="3175" spans="1:23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4">
        <f t="shared" si="343"/>
        <v>41908.878379629627</v>
      </c>
      <c r="J3175">
        <v>1411765492</v>
      </c>
      <c r="K3175" s="12">
        <f t="shared" si="344"/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9">
        <f t="shared" si="345"/>
        <v>103</v>
      </c>
      <c r="R3175" s="11">
        <f t="shared" si="346"/>
        <v>139.18918918918919</v>
      </c>
      <c r="S3175" t="s">
        <v>8319</v>
      </c>
      <c r="T3175" t="s">
        <v>8320</v>
      </c>
      <c r="U3175">
        <f t="shared" si="347"/>
        <v>8</v>
      </c>
      <c r="V3175" t="str">
        <f t="shared" si="348"/>
        <v>Aug</v>
      </c>
      <c r="W3175">
        <f t="shared" si="349"/>
        <v>2014</v>
      </c>
    </row>
    <row r="3176" spans="1:23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4">
        <f t="shared" si="343"/>
        <v>41876.864675925928</v>
      </c>
      <c r="J3176">
        <v>1408999508</v>
      </c>
      <c r="K3176" s="12">
        <f t="shared" si="344"/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9">
        <f t="shared" si="345"/>
        <v>101.13333333333334</v>
      </c>
      <c r="R3176" s="11">
        <f t="shared" si="346"/>
        <v>131.91304347826087</v>
      </c>
      <c r="S3176" t="s">
        <v>8319</v>
      </c>
      <c r="T3176" t="s">
        <v>8320</v>
      </c>
      <c r="U3176">
        <f t="shared" si="347"/>
        <v>8</v>
      </c>
      <c r="V3176" t="str">
        <f t="shared" si="348"/>
        <v>Aug</v>
      </c>
      <c r="W3176">
        <f t="shared" si="349"/>
        <v>2014</v>
      </c>
    </row>
    <row r="3177" spans="1:23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4">
        <f t="shared" si="343"/>
        <v>40591.886886574073</v>
      </c>
      <c r="J3177">
        <v>1297977427</v>
      </c>
      <c r="K3177" s="12">
        <f t="shared" si="344"/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9">
        <f t="shared" si="345"/>
        <v>109.55999999999999</v>
      </c>
      <c r="R3177" s="11">
        <f t="shared" si="346"/>
        <v>91.3</v>
      </c>
      <c r="S3177" t="s">
        <v>8319</v>
      </c>
      <c r="T3177" t="s">
        <v>8320</v>
      </c>
      <c r="U3177">
        <f t="shared" si="347"/>
        <v>12</v>
      </c>
      <c r="V3177" t="str">
        <f t="shared" si="348"/>
        <v>Dec</v>
      </c>
      <c r="W3177">
        <f t="shared" si="349"/>
        <v>2010</v>
      </c>
    </row>
    <row r="3178" spans="1:23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4">
        <f t="shared" si="343"/>
        <v>41504.625</v>
      </c>
      <c r="J3178">
        <v>1376838000</v>
      </c>
      <c r="K3178" s="12">
        <f t="shared" si="344"/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9">
        <f t="shared" si="345"/>
        <v>114.8421052631579</v>
      </c>
      <c r="R3178" s="11">
        <f t="shared" si="346"/>
        <v>39.672727272727272</v>
      </c>
      <c r="S3178" t="s">
        <v>8319</v>
      </c>
      <c r="T3178" t="s">
        <v>8320</v>
      </c>
      <c r="U3178">
        <f t="shared" si="347"/>
        <v>7</v>
      </c>
      <c r="V3178" t="str">
        <f t="shared" si="348"/>
        <v>Jul</v>
      </c>
      <c r="W3178">
        <f t="shared" si="349"/>
        <v>2013</v>
      </c>
    </row>
    <row r="3179" spans="1:23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4">
        <f t="shared" si="343"/>
        <v>41811.666770833333</v>
      </c>
      <c r="J3179">
        <v>1403366409</v>
      </c>
      <c r="K3179" s="12">
        <f t="shared" si="344"/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9">
        <f t="shared" si="345"/>
        <v>117.39999999999999</v>
      </c>
      <c r="R3179" s="11">
        <f t="shared" si="346"/>
        <v>57.549019607843135</v>
      </c>
      <c r="S3179" t="s">
        <v>8319</v>
      </c>
      <c r="T3179" t="s">
        <v>8320</v>
      </c>
      <c r="U3179">
        <f t="shared" si="347"/>
        <v>5</v>
      </c>
      <c r="V3179" t="str">
        <f t="shared" si="348"/>
        <v>May</v>
      </c>
      <c r="W3179">
        <f t="shared" si="349"/>
        <v>2014</v>
      </c>
    </row>
    <row r="3180" spans="1:23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4">
        <f t="shared" si="343"/>
        <v>41836.605034722219</v>
      </c>
      <c r="J3180">
        <v>1405521075</v>
      </c>
      <c r="K3180" s="12">
        <f t="shared" si="344"/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9">
        <f t="shared" si="345"/>
        <v>171.73333333333335</v>
      </c>
      <c r="R3180" s="11">
        <f t="shared" si="346"/>
        <v>33.025641025641029</v>
      </c>
      <c r="S3180" t="s">
        <v>8319</v>
      </c>
      <c r="T3180" t="s">
        <v>8320</v>
      </c>
      <c r="U3180">
        <f t="shared" si="347"/>
        <v>6</v>
      </c>
      <c r="V3180" t="str">
        <f t="shared" si="348"/>
        <v>Jun</v>
      </c>
      <c r="W3180">
        <f t="shared" si="349"/>
        <v>2014</v>
      </c>
    </row>
    <row r="3181" spans="1:23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4">
        <f t="shared" si="343"/>
        <v>41400.702210648145</v>
      </c>
      <c r="J3181">
        <v>1367859071</v>
      </c>
      <c r="K3181" s="12">
        <f t="shared" si="344"/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9">
        <f t="shared" si="345"/>
        <v>114.16238095238094</v>
      </c>
      <c r="R3181" s="11">
        <f t="shared" si="346"/>
        <v>77.335806451612896</v>
      </c>
      <c r="S3181" t="s">
        <v>8319</v>
      </c>
      <c r="T3181" t="s">
        <v>8320</v>
      </c>
      <c r="U3181">
        <f t="shared" si="347"/>
        <v>4</v>
      </c>
      <c r="V3181" t="str">
        <f t="shared" si="348"/>
        <v>Apr</v>
      </c>
      <c r="W3181">
        <f t="shared" si="349"/>
        <v>2013</v>
      </c>
    </row>
    <row r="3182" spans="1:23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4">
        <f t="shared" si="343"/>
        <v>41810.412604166668</v>
      </c>
      <c r="J3182">
        <v>1403258049</v>
      </c>
      <c r="K3182" s="12">
        <f t="shared" si="344"/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9">
        <f t="shared" si="345"/>
        <v>119.75</v>
      </c>
      <c r="R3182" s="11">
        <f t="shared" si="346"/>
        <v>31.933333333333334</v>
      </c>
      <c r="S3182" t="s">
        <v>8319</v>
      </c>
      <c r="T3182" t="s">
        <v>8320</v>
      </c>
      <c r="U3182">
        <f t="shared" si="347"/>
        <v>5</v>
      </c>
      <c r="V3182" t="str">
        <f t="shared" si="348"/>
        <v>May</v>
      </c>
      <c r="W3182">
        <f t="shared" si="349"/>
        <v>2014</v>
      </c>
    </row>
    <row r="3183" spans="1:23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4">
        <f t="shared" si="343"/>
        <v>41805.666666666664</v>
      </c>
      <c r="J3183">
        <v>1402848000</v>
      </c>
      <c r="K3183" s="12">
        <f t="shared" si="344"/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9">
        <f t="shared" si="345"/>
        <v>109.00000000000001</v>
      </c>
      <c r="R3183" s="11">
        <f t="shared" si="346"/>
        <v>36.333333333333336</v>
      </c>
      <c r="S3183" t="s">
        <v>8319</v>
      </c>
      <c r="T3183" t="s">
        <v>8320</v>
      </c>
      <c r="U3183">
        <f t="shared" si="347"/>
        <v>5</v>
      </c>
      <c r="V3183" t="str">
        <f t="shared" si="348"/>
        <v>May</v>
      </c>
      <c r="W3183">
        <f t="shared" si="349"/>
        <v>2014</v>
      </c>
    </row>
    <row r="3184" spans="1:23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4">
        <f t="shared" si="343"/>
        <v>40939.708333333336</v>
      </c>
      <c r="J3184">
        <v>1328029200</v>
      </c>
      <c r="K3184" s="12">
        <f t="shared" si="344"/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9">
        <f t="shared" si="345"/>
        <v>100.88571428571429</v>
      </c>
      <c r="R3184" s="11">
        <f t="shared" si="346"/>
        <v>46.768211920529801</v>
      </c>
      <c r="S3184" t="s">
        <v>8319</v>
      </c>
      <c r="T3184" t="s">
        <v>8320</v>
      </c>
      <c r="U3184">
        <f t="shared" si="347"/>
        <v>12</v>
      </c>
      <c r="V3184" t="str">
        <f t="shared" si="348"/>
        <v>Dec</v>
      </c>
      <c r="W3184">
        <f t="shared" si="349"/>
        <v>2011</v>
      </c>
    </row>
    <row r="3185" spans="1:23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4">
        <f t="shared" si="343"/>
        <v>41509.79478009259</v>
      </c>
      <c r="J3185">
        <v>1377284669</v>
      </c>
      <c r="K3185" s="12">
        <f t="shared" si="344"/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9">
        <f t="shared" si="345"/>
        <v>109.00000000000001</v>
      </c>
      <c r="R3185" s="11">
        <f t="shared" si="346"/>
        <v>40.073529411764703</v>
      </c>
      <c r="S3185" t="s">
        <v>8319</v>
      </c>
      <c r="T3185" t="s">
        <v>8320</v>
      </c>
      <c r="U3185">
        <f t="shared" si="347"/>
        <v>8</v>
      </c>
      <c r="V3185" t="str">
        <f t="shared" si="348"/>
        <v>Aug</v>
      </c>
      <c r="W3185">
        <f t="shared" si="349"/>
        <v>2013</v>
      </c>
    </row>
    <row r="3186" spans="1:23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4">
        <f t="shared" si="343"/>
        <v>41821.993414351848</v>
      </c>
      <c r="J3186">
        <v>1404258631</v>
      </c>
      <c r="K3186" s="12">
        <f t="shared" si="344"/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9">
        <f t="shared" si="345"/>
        <v>107.20930232558139</v>
      </c>
      <c r="R3186" s="11">
        <f t="shared" si="346"/>
        <v>100.21739130434783</v>
      </c>
      <c r="S3186" t="s">
        <v>8319</v>
      </c>
      <c r="T3186" t="s">
        <v>8320</v>
      </c>
      <c r="U3186">
        <f t="shared" si="347"/>
        <v>6</v>
      </c>
      <c r="V3186" t="str">
        <f t="shared" si="348"/>
        <v>Jun</v>
      </c>
      <c r="W3186">
        <f t="shared" si="349"/>
        <v>2014</v>
      </c>
    </row>
    <row r="3187" spans="1:23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4">
        <f t="shared" si="343"/>
        <v>41836.977326388893</v>
      </c>
      <c r="J3187">
        <v>1405553241</v>
      </c>
      <c r="K3187" s="12">
        <f t="shared" si="344"/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9">
        <f t="shared" si="345"/>
        <v>100</v>
      </c>
      <c r="R3187" s="11">
        <f t="shared" si="346"/>
        <v>41.666666666666664</v>
      </c>
      <c r="S3187" t="s">
        <v>8319</v>
      </c>
      <c r="T3187" t="s">
        <v>8320</v>
      </c>
      <c r="U3187">
        <f t="shared" si="347"/>
        <v>7</v>
      </c>
      <c r="V3187" t="str">
        <f t="shared" si="348"/>
        <v>Jul</v>
      </c>
      <c r="W3187">
        <f t="shared" si="349"/>
        <v>2014</v>
      </c>
    </row>
    <row r="3188" spans="1:23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4">
        <f t="shared" si="343"/>
        <v>41898.875</v>
      </c>
      <c r="J3188">
        <v>1410901200</v>
      </c>
      <c r="K3188" s="12">
        <f t="shared" si="344"/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9">
        <f t="shared" si="345"/>
        <v>102.18750000000001</v>
      </c>
      <c r="R3188" s="11">
        <f t="shared" si="346"/>
        <v>46.714285714285715</v>
      </c>
      <c r="S3188" t="s">
        <v>8319</v>
      </c>
      <c r="T3188" t="s">
        <v>8320</v>
      </c>
      <c r="U3188">
        <f t="shared" si="347"/>
        <v>8</v>
      </c>
      <c r="V3188" t="str">
        <f t="shared" si="348"/>
        <v>Aug</v>
      </c>
      <c r="W3188">
        <f t="shared" si="349"/>
        <v>2014</v>
      </c>
    </row>
    <row r="3189" spans="1:23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4">
        <f t="shared" si="343"/>
        <v>41855.666354166664</v>
      </c>
      <c r="J3189">
        <v>1407167973</v>
      </c>
      <c r="K3189" s="12">
        <f t="shared" si="344"/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9">
        <f t="shared" si="345"/>
        <v>116.29333333333334</v>
      </c>
      <c r="R3189" s="11">
        <f t="shared" si="346"/>
        <v>71.491803278688522</v>
      </c>
      <c r="S3189" t="s">
        <v>8319</v>
      </c>
      <c r="T3189" t="s">
        <v>8320</v>
      </c>
      <c r="U3189">
        <f t="shared" si="347"/>
        <v>7</v>
      </c>
      <c r="V3189" t="str">
        <f t="shared" si="348"/>
        <v>Jul</v>
      </c>
      <c r="W3189">
        <f t="shared" si="349"/>
        <v>2014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4">
        <f t="shared" si="343"/>
        <v>42165.415532407409</v>
      </c>
      <c r="J3190">
        <v>1433930302</v>
      </c>
      <c r="K3190" s="12">
        <f t="shared" si="344"/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9">
        <f t="shared" si="345"/>
        <v>65</v>
      </c>
      <c r="R3190" s="11">
        <f t="shared" si="346"/>
        <v>14.444444444444445</v>
      </c>
      <c r="S3190" t="s">
        <v>8319</v>
      </c>
      <c r="T3190" t="s">
        <v>8361</v>
      </c>
      <c r="U3190">
        <f t="shared" si="347"/>
        <v>5</v>
      </c>
      <c r="V3190" t="str">
        <f t="shared" si="348"/>
        <v>May</v>
      </c>
      <c r="W3190">
        <f t="shared" si="349"/>
        <v>2015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4">
        <f t="shared" si="343"/>
        <v>42148.346435185187</v>
      </c>
      <c r="J3191">
        <v>1432455532</v>
      </c>
      <c r="K3191" s="12">
        <f t="shared" si="344"/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9">
        <f t="shared" si="345"/>
        <v>12.327272727272726</v>
      </c>
      <c r="R3191" s="11">
        <f t="shared" si="346"/>
        <v>356.84210526315792</v>
      </c>
      <c r="S3191" t="s">
        <v>8319</v>
      </c>
      <c r="T3191" t="s">
        <v>8361</v>
      </c>
      <c r="U3191">
        <f t="shared" si="347"/>
        <v>4</v>
      </c>
      <c r="V3191" t="str">
        <f t="shared" si="348"/>
        <v>Apr</v>
      </c>
      <c r="W3191">
        <f t="shared" si="349"/>
        <v>2015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4">
        <f t="shared" si="343"/>
        <v>42713.192997685182</v>
      </c>
      <c r="J3192">
        <v>1481258275</v>
      </c>
      <c r="K3192" s="12">
        <f t="shared" si="344"/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9">
        <f t="shared" si="345"/>
        <v>0</v>
      </c>
      <c r="R3192" s="11" t="e">
        <f t="shared" si="346"/>
        <v>#DIV/0!</v>
      </c>
      <c r="S3192" t="s">
        <v>8319</v>
      </c>
      <c r="T3192" t="s">
        <v>8361</v>
      </c>
      <c r="U3192">
        <f t="shared" si="347"/>
        <v>11</v>
      </c>
      <c r="V3192" t="str">
        <f t="shared" si="348"/>
        <v>Nov</v>
      </c>
      <c r="W3192">
        <f t="shared" si="349"/>
        <v>2016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4">
        <f t="shared" si="343"/>
        <v>42598.755428240736</v>
      </c>
      <c r="J3193">
        <v>1471370869</v>
      </c>
      <c r="K3193" s="12">
        <f t="shared" si="344"/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9">
        <f t="shared" si="345"/>
        <v>4.0266666666666664</v>
      </c>
      <c r="R3193" s="11">
        <f t="shared" si="346"/>
        <v>37.75</v>
      </c>
      <c r="S3193" t="s">
        <v>8319</v>
      </c>
      <c r="T3193" t="s">
        <v>8361</v>
      </c>
      <c r="U3193">
        <f t="shared" si="347"/>
        <v>6</v>
      </c>
      <c r="V3193" t="str">
        <f t="shared" si="348"/>
        <v>Jun</v>
      </c>
      <c r="W3193">
        <f t="shared" si="349"/>
        <v>2016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4">
        <f t="shared" si="343"/>
        <v>42063.916666666672</v>
      </c>
      <c r="J3194">
        <v>1425160800</v>
      </c>
      <c r="K3194" s="12">
        <f t="shared" si="344"/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9">
        <f t="shared" si="345"/>
        <v>1.02</v>
      </c>
      <c r="R3194" s="11">
        <f t="shared" si="346"/>
        <v>12.75</v>
      </c>
      <c r="S3194" t="s">
        <v>8319</v>
      </c>
      <c r="T3194" t="s">
        <v>8361</v>
      </c>
      <c r="U3194">
        <f t="shared" si="347"/>
        <v>1</v>
      </c>
      <c r="V3194" t="str">
        <f t="shared" si="348"/>
        <v>Jan</v>
      </c>
      <c r="W3194">
        <f t="shared" si="349"/>
        <v>2015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4">
        <f t="shared" si="343"/>
        <v>42055.968240740738</v>
      </c>
      <c r="J3195">
        <v>1424474056</v>
      </c>
      <c r="K3195" s="12">
        <f t="shared" si="344"/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9">
        <f t="shared" si="345"/>
        <v>11.74</v>
      </c>
      <c r="R3195" s="11">
        <f t="shared" si="346"/>
        <v>24.458333333333332</v>
      </c>
      <c r="S3195" t="s">
        <v>8319</v>
      </c>
      <c r="T3195" t="s">
        <v>8361</v>
      </c>
      <c r="U3195">
        <f t="shared" si="347"/>
        <v>1</v>
      </c>
      <c r="V3195" t="str">
        <f t="shared" si="348"/>
        <v>Jan</v>
      </c>
      <c r="W3195">
        <f t="shared" si="349"/>
        <v>2015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4">
        <f t="shared" si="343"/>
        <v>42212.062476851846</v>
      </c>
      <c r="J3196">
        <v>1437960598</v>
      </c>
      <c r="K3196" s="12">
        <f t="shared" si="344"/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9">
        <f t="shared" si="345"/>
        <v>0</v>
      </c>
      <c r="R3196" s="11" t="e">
        <f t="shared" si="346"/>
        <v>#DIV/0!</v>
      </c>
      <c r="S3196" t="s">
        <v>8319</v>
      </c>
      <c r="T3196" t="s">
        <v>8361</v>
      </c>
      <c r="U3196">
        <f t="shared" si="347"/>
        <v>6</v>
      </c>
      <c r="V3196" t="str">
        <f t="shared" si="348"/>
        <v>Jun</v>
      </c>
      <c r="W3196">
        <f t="shared" si="349"/>
        <v>2015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4">
        <f t="shared" si="343"/>
        <v>42047.594236111108</v>
      </c>
      <c r="J3197">
        <v>1423750542</v>
      </c>
      <c r="K3197" s="12">
        <f t="shared" si="344"/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9">
        <f t="shared" si="345"/>
        <v>59.142857142857139</v>
      </c>
      <c r="R3197" s="11">
        <f t="shared" si="346"/>
        <v>53.07692307692308</v>
      </c>
      <c r="S3197" t="s">
        <v>8319</v>
      </c>
      <c r="T3197" t="s">
        <v>8361</v>
      </c>
      <c r="U3197">
        <f t="shared" si="347"/>
        <v>1</v>
      </c>
      <c r="V3197" t="str">
        <f t="shared" si="348"/>
        <v>Jan</v>
      </c>
      <c r="W3197">
        <f t="shared" si="349"/>
        <v>2015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4">
        <f t="shared" si="343"/>
        <v>42217.583333333328</v>
      </c>
      <c r="J3198">
        <v>1438437600</v>
      </c>
      <c r="K3198" s="12">
        <f t="shared" si="344"/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9">
        <f t="shared" si="345"/>
        <v>0.06</v>
      </c>
      <c r="R3198" s="11">
        <f t="shared" si="346"/>
        <v>300</v>
      </c>
      <c r="S3198" t="s">
        <v>8319</v>
      </c>
      <c r="T3198" t="s">
        <v>8361</v>
      </c>
      <c r="U3198">
        <f t="shared" si="347"/>
        <v>6</v>
      </c>
      <c r="V3198" t="str">
        <f t="shared" si="348"/>
        <v>Jun</v>
      </c>
      <c r="W3198">
        <f t="shared" si="349"/>
        <v>2015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4">
        <f t="shared" si="343"/>
        <v>42039.493263888886</v>
      </c>
      <c r="J3199">
        <v>1423050618</v>
      </c>
      <c r="K3199" s="12">
        <f t="shared" si="344"/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9">
        <f t="shared" si="345"/>
        <v>11.450000000000001</v>
      </c>
      <c r="R3199" s="11">
        <f t="shared" si="346"/>
        <v>286.25</v>
      </c>
      <c r="S3199" t="s">
        <v>8319</v>
      </c>
      <c r="T3199" t="s">
        <v>8361</v>
      </c>
      <c r="U3199">
        <f t="shared" si="347"/>
        <v>1</v>
      </c>
      <c r="V3199" t="str">
        <f t="shared" si="348"/>
        <v>Jan</v>
      </c>
      <c r="W3199">
        <f t="shared" si="349"/>
        <v>2015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4">
        <f t="shared" si="343"/>
        <v>42051.424502314811</v>
      </c>
      <c r="J3200">
        <v>1424081477</v>
      </c>
      <c r="K3200" s="12">
        <f t="shared" si="344"/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9">
        <f t="shared" si="345"/>
        <v>0.36666666666666664</v>
      </c>
      <c r="R3200" s="11">
        <f t="shared" si="346"/>
        <v>36.666666666666664</v>
      </c>
      <c r="S3200" t="s">
        <v>8319</v>
      </c>
      <c r="T3200" t="s">
        <v>8361</v>
      </c>
      <c r="U3200">
        <f t="shared" si="347"/>
        <v>1</v>
      </c>
      <c r="V3200" t="str">
        <f t="shared" si="348"/>
        <v>Jan</v>
      </c>
      <c r="W3200">
        <f t="shared" si="349"/>
        <v>2015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4">
        <f t="shared" si="343"/>
        <v>41888.875</v>
      </c>
      <c r="J3201">
        <v>1410037200</v>
      </c>
      <c r="K3201" s="12">
        <f t="shared" si="344"/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9">
        <f t="shared" si="345"/>
        <v>52.16</v>
      </c>
      <c r="R3201" s="11">
        <f t="shared" si="346"/>
        <v>49.20754716981132</v>
      </c>
      <c r="S3201" t="s">
        <v>8319</v>
      </c>
      <c r="T3201" t="s">
        <v>8361</v>
      </c>
      <c r="U3201">
        <f t="shared" si="347"/>
        <v>8</v>
      </c>
      <c r="V3201" t="str">
        <f t="shared" si="348"/>
        <v>Aug</v>
      </c>
      <c r="W3201">
        <f t="shared" si="349"/>
        <v>2014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4">
        <f t="shared" si="343"/>
        <v>42490.231944444444</v>
      </c>
      <c r="J3202">
        <v>1461994440</v>
      </c>
      <c r="K3202" s="12">
        <f t="shared" si="344"/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9">
        <f t="shared" si="345"/>
        <v>2E-3</v>
      </c>
      <c r="R3202" s="11">
        <f t="shared" si="346"/>
        <v>1</v>
      </c>
      <c r="S3202" t="s">
        <v>8319</v>
      </c>
      <c r="T3202" t="s">
        <v>8361</v>
      </c>
      <c r="U3202">
        <f t="shared" si="347"/>
        <v>3</v>
      </c>
      <c r="V3202" t="str">
        <f t="shared" si="348"/>
        <v>Mar</v>
      </c>
      <c r="W3202">
        <f t="shared" si="349"/>
        <v>2016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4">
        <f t="shared" ref="I3203:I3266" si="350">(((J3203/60)/60)/24)+DATE(1970,1,1)</f>
        <v>41882.767094907409</v>
      </c>
      <c r="J3203">
        <v>1409509477</v>
      </c>
      <c r="K3203" s="12">
        <f t="shared" ref="K3203:K3266" si="351">(((L3203/60)/60)/24)+DATE(1970,1,1)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9">
        <f t="shared" ref="Q3203:Q3266" si="352">(E3203/D3203)*100</f>
        <v>1.25</v>
      </c>
      <c r="R3203" s="11">
        <f t="shared" ref="R3203:R3266" si="353">E3203/N3203</f>
        <v>12.5</v>
      </c>
      <c r="S3203" t="s">
        <v>8319</v>
      </c>
      <c r="T3203" t="s">
        <v>8361</v>
      </c>
      <c r="U3203">
        <f t="shared" ref="U3203:U3266" si="354">MONTH(K3203)</f>
        <v>8</v>
      </c>
      <c r="V3203" t="str">
        <f t="shared" ref="V3203:V3266" si="355">TEXT(U3203*29, "mmm")</f>
        <v>Aug</v>
      </c>
      <c r="W3203">
        <f t="shared" ref="W3203:W3266" si="356">YEAR(K3203)</f>
        <v>2014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4">
        <f t="shared" si="350"/>
        <v>42352.249305555553</v>
      </c>
      <c r="J3204">
        <v>1450072740</v>
      </c>
      <c r="K3204" s="12">
        <f t="shared" si="351"/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9">
        <f t="shared" si="352"/>
        <v>54.52</v>
      </c>
      <c r="R3204" s="11">
        <f t="shared" si="353"/>
        <v>109.04</v>
      </c>
      <c r="S3204" t="s">
        <v>8319</v>
      </c>
      <c r="T3204" t="s">
        <v>8361</v>
      </c>
      <c r="U3204">
        <f t="shared" si="354"/>
        <v>10</v>
      </c>
      <c r="V3204" t="str">
        <f t="shared" si="355"/>
        <v>Oct</v>
      </c>
      <c r="W3204">
        <f t="shared" si="356"/>
        <v>2015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4">
        <f t="shared" si="350"/>
        <v>42272.988680555558</v>
      </c>
      <c r="J3205">
        <v>1443224622</v>
      </c>
      <c r="K3205" s="12">
        <f t="shared" si="351"/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9">
        <f t="shared" si="352"/>
        <v>25</v>
      </c>
      <c r="R3205" s="11">
        <f t="shared" si="353"/>
        <v>41.666666666666664</v>
      </c>
      <c r="S3205" t="s">
        <v>8319</v>
      </c>
      <c r="T3205" t="s">
        <v>8361</v>
      </c>
      <c r="U3205">
        <f t="shared" si="354"/>
        <v>8</v>
      </c>
      <c r="V3205" t="str">
        <f t="shared" si="355"/>
        <v>Aug</v>
      </c>
      <c r="W3205">
        <f t="shared" si="356"/>
        <v>2015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4">
        <f t="shared" si="350"/>
        <v>42202.676388888889</v>
      </c>
      <c r="J3206">
        <v>1437149640</v>
      </c>
      <c r="K3206" s="12">
        <f t="shared" si="351"/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9">
        <f t="shared" si="352"/>
        <v>0</v>
      </c>
      <c r="R3206" s="11" t="e">
        <f t="shared" si="353"/>
        <v>#DIV/0!</v>
      </c>
      <c r="S3206" t="s">
        <v>8319</v>
      </c>
      <c r="T3206" t="s">
        <v>8361</v>
      </c>
      <c r="U3206">
        <f t="shared" si="354"/>
        <v>6</v>
      </c>
      <c r="V3206" t="str">
        <f t="shared" si="355"/>
        <v>Jun</v>
      </c>
      <c r="W3206">
        <f t="shared" si="356"/>
        <v>2015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4">
        <f t="shared" si="350"/>
        <v>42125.374675925923</v>
      </c>
      <c r="J3207">
        <v>1430470772</v>
      </c>
      <c r="K3207" s="12">
        <f t="shared" si="351"/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9">
        <f t="shared" si="352"/>
        <v>3.4125000000000001</v>
      </c>
      <c r="R3207" s="11">
        <f t="shared" si="353"/>
        <v>22.75</v>
      </c>
      <c r="S3207" t="s">
        <v>8319</v>
      </c>
      <c r="T3207" t="s">
        <v>8361</v>
      </c>
      <c r="U3207">
        <f t="shared" si="354"/>
        <v>4</v>
      </c>
      <c r="V3207" t="str">
        <f t="shared" si="355"/>
        <v>Apr</v>
      </c>
      <c r="W3207">
        <f t="shared" si="356"/>
        <v>2015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4">
        <f t="shared" si="350"/>
        <v>42266.276053240741</v>
      </c>
      <c r="J3208">
        <v>1442644651</v>
      </c>
      <c r="K3208" s="12">
        <f t="shared" si="351"/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9">
        <f t="shared" si="352"/>
        <v>0</v>
      </c>
      <c r="R3208" s="11" t="e">
        <f t="shared" si="353"/>
        <v>#DIV/0!</v>
      </c>
      <c r="S3208" t="s">
        <v>8319</v>
      </c>
      <c r="T3208" t="s">
        <v>8361</v>
      </c>
      <c r="U3208">
        <f t="shared" si="354"/>
        <v>8</v>
      </c>
      <c r="V3208" t="str">
        <f t="shared" si="355"/>
        <v>Aug</v>
      </c>
      <c r="W3208">
        <f t="shared" si="356"/>
        <v>2015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4">
        <f t="shared" si="350"/>
        <v>42117.236192129625</v>
      </c>
      <c r="J3209">
        <v>1429767607</v>
      </c>
      <c r="K3209" s="12">
        <f t="shared" si="351"/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9">
        <f t="shared" si="352"/>
        <v>46.36363636363636</v>
      </c>
      <c r="R3209" s="11">
        <f t="shared" si="353"/>
        <v>70.833333333333329</v>
      </c>
      <c r="S3209" t="s">
        <v>8319</v>
      </c>
      <c r="T3209" t="s">
        <v>8361</v>
      </c>
      <c r="U3209">
        <f t="shared" si="354"/>
        <v>2</v>
      </c>
      <c r="V3209" t="str">
        <f t="shared" si="355"/>
        <v>Feb</v>
      </c>
      <c r="W3209">
        <f t="shared" si="356"/>
        <v>2015</v>
      </c>
    </row>
    <row r="3210" spans="1:23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4">
        <f t="shared" si="350"/>
        <v>41848.605057870373</v>
      </c>
      <c r="J3210">
        <v>1406557877</v>
      </c>
      <c r="K3210" s="12">
        <f t="shared" si="351"/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9">
        <f t="shared" si="352"/>
        <v>103.49999999999999</v>
      </c>
      <c r="R3210" s="11">
        <f t="shared" si="353"/>
        <v>63.109756097560975</v>
      </c>
      <c r="S3210" t="s">
        <v>8319</v>
      </c>
      <c r="T3210" t="s">
        <v>8320</v>
      </c>
      <c r="U3210">
        <f t="shared" si="354"/>
        <v>7</v>
      </c>
      <c r="V3210" t="str">
        <f t="shared" si="355"/>
        <v>Jul</v>
      </c>
      <c r="W3210">
        <f t="shared" si="356"/>
        <v>2014</v>
      </c>
    </row>
    <row r="3211" spans="1:23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4">
        <f t="shared" si="350"/>
        <v>41810.958333333336</v>
      </c>
      <c r="J3211">
        <v>1403305200</v>
      </c>
      <c r="K3211" s="12">
        <f t="shared" si="351"/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9">
        <f t="shared" si="352"/>
        <v>119.32315789473684</v>
      </c>
      <c r="R3211" s="11">
        <f t="shared" si="353"/>
        <v>50.157964601769912</v>
      </c>
      <c r="S3211" t="s">
        <v>8319</v>
      </c>
      <c r="T3211" t="s">
        <v>8320</v>
      </c>
      <c r="U3211">
        <f t="shared" si="354"/>
        <v>5</v>
      </c>
      <c r="V3211" t="str">
        <f t="shared" si="355"/>
        <v>May</v>
      </c>
      <c r="W3211">
        <f t="shared" si="356"/>
        <v>2014</v>
      </c>
    </row>
    <row r="3212" spans="1:23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4">
        <f t="shared" si="350"/>
        <v>41061.165972222225</v>
      </c>
      <c r="J3212">
        <v>1338523140</v>
      </c>
      <c r="K3212" s="12">
        <f t="shared" si="351"/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9">
        <f t="shared" si="352"/>
        <v>125.76666666666667</v>
      </c>
      <c r="R3212" s="11">
        <f t="shared" si="353"/>
        <v>62.883333333333333</v>
      </c>
      <c r="S3212" t="s">
        <v>8319</v>
      </c>
      <c r="T3212" t="s">
        <v>8320</v>
      </c>
      <c r="U3212">
        <f t="shared" si="354"/>
        <v>4</v>
      </c>
      <c r="V3212" t="str">
        <f t="shared" si="355"/>
        <v>Apr</v>
      </c>
      <c r="W3212">
        <f t="shared" si="356"/>
        <v>2012</v>
      </c>
    </row>
    <row r="3213" spans="1:23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4">
        <f t="shared" si="350"/>
        <v>41866.083333333336</v>
      </c>
      <c r="J3213">
        <v>1408068000</v>
      </c>
      <c r="K3213" s="12">
        <f t="shared" si="351"/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9">
        <f t="shared" si="352"/>
        <v>119.74347826086958</v>
      </c>
      <c r="R3213" s="11">
        <f t="shared" si="353"/>
        <v>85.531055900621112</v>
      </c>
      <c r="S3213" t="s">
        <v>8319</v>
      </c>
      <c r="T3213" t="s">
        <v>8320</v>
      </c>
      <c r="U3213">
        <f t="shared" si="354"/>
        <v>7</v>
      </c>
      <c r="V3213" t="str">
        <f t="shared" si="355"/>
        <v>Jul</v>
      </c>
      <c r="W3213">
        <f t="shared" si="356"/>
        <v>2014</v>
      </c>
    </row>
    <row r="3214" spans="1:23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4">
        <f t="shared" si="350"/>
        <v>41859.795729166668</v>
      </c>
      <c r="J3214">
        <v>1407524751</v>
      </c>
      <c r="K3214" s="12">
        <f t="shared" si="351"/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9">
        <f t="shared" si="352"/>
        <v>126.25</v>
      </c>
      <c r="R3214" s="11">
        <f t="shared" si="353"/>
        <v>53.723404255319146</v>
      </c>
      <c r="S3214" t="s">
        <v>8319</v>
      </c>
      <c r="T3214" t="s">
        <v>8320</v>
      </c>
      <c r="U3214">
        <f t="shared" si="354"/>
        <v>7</v>
      </c>
      <c r="V3214" t="str">
        <f t="shared" si="355"/>
        <v>Jul</v>
      </c>
      <c r="W3214">
        <f t="shared" si="356"/>
        <v>2014</v>
      </c>
    </row>
    <row r="3215" spans="1:23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4">
        <f t="shared" si="350"/>
        <v>42211.763414351852</v>
      </c>
      <c r="J3215">
        <v>1437934759</v>
      </c>
      <c r="K3215" s="12">
        <f t="shared" si="351"/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9">
        <f t="shared" si="352"/>
        <v>100.11666666666667</v>
      </c>
      <c r="R3215" s="11">
        <f t="shared" si="353"/>
        <v>127.80851063829788</v>
      </c>
      <c r="S3215" t="s">
        <v>8319</v>
      </c>
      <c r="T3215" t="s">
        <v>8320</v>
      </c>
      <c r="U3215">
        <f t="shared" si="354"/>
        <v>6</v>
      </c>
      <c r="V3215" t="str">
        <f t="shared" si="355"/>
        <v>Jun</v>
      </c>
      <c r="W3215">
        <f t="shared" si="356"/>
        <v>2015</v>
      </c>
    </row>
    <row r="3216" spans="1:23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4">
        <f t="shared" si="350"/>
        <v>42374.996527777781</v>
      </c>
      <c r="J3216">
        <v>1452038100</v>
      </c>
      <c r="K3216" s="12">
        <f t="shared" si="351"/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9">
        <f t="shared" si="352"/>
        <v>102.13333333333334</v>
      </c>
      <c r="R3216" s="11">
        <f t="shared" si="353"/>
        <v>106.57391304347826</v>
      </c>
      <c r="S3216" t="s">
        <v>8319</v>
      </c>
      <c r="T3216" t="s">
        <v>8320</v>
      </c>
      <c r="U3216">
        <f t="shared" si="354"/>
        <v>11</v>
      </c>
      <c r="V3216" t="str">
        <f t="shared" si="355"/>
        <v>Nov</v>
      </c>
      <c r="W3216">
        <f t="shared" si="356"/>
        <v>2015</v>
      </c>
    </row>
    <row r="3217" spans="1:23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4">
        <f t="shared" si="350"/>
        <v>42257.165972222225</v>
      </c>
      <c r="J3217">
        <v>1441857540</v>
      </c>
      <c r="K3217" s="12">
        <f t="shared" si="351"/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9">
        <f t="shared" si="352"/>
        <v>100.35142857142858</v>
      </c>
      <c r="R3217" s="11">
        <f t="shared" si="353"/>
        <v>262.11194029850748</v>
      </c>
      <c r="S3217" t="s">
        <v>8319</v>
      </c>
      <c r="T3217" t="s">
        <v>8320</v>
      </c>
      <c r="U3217">
        <f t="shared" si="354"/>
        <v>8</v>
      </c>
      <c r="V3217" t="str">
        <f t="shared" si="355"/>
        <v>Aug</v>
      </c>
      <c r="W3217">
        <f t="shared" si="356"/>
        <v>2015</v>
      </c>
    </row>
    <row r="3218" spans="1:23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4">
        <f t="shared" si="350"/>
        <v>42196.604166666672</v>
      </c>
      <c r="J3218">
        <v>1436625000</v>
      </c>
      <c r="K3218" s="12">
        <f t="shared" si="351"/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9">
        <f t="shared" si="352"/>
        <v>100.05</v>
      </c>
      <c r="R3218" s="11">
        <f t="shared" si="353"/>
        <v>57.171428571428571</v>
      </c>
      <c r="S3218" t="s">
        <v>8319</v>
      </c>
      <c r="T3218" t="s">
        <v>8320</v>
      </c>
      <c r="U3218">
        <f t="shared" si="354"/>
        <v>6</v>
      </c>
      <c r="V3218" t="str">
        <f t="shared" si="355"/>
        <v>Jun</v>
      </c>
      <c r="W3218">
        <f t="shared" si="356"/>
        <v>2015</v>
      </c>
    </row>
    <row r="3219" spans="1:23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4">
        <f t="shared" si="350"/>
        <v>42678.546111111107</v>
      </c>
      <c r="J3219">
        <v>1478264784</v>
      </c>
      <c r="K3219" s="12">
        <f t="shared" si="351"/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9">
        <f t="shared" si="352"/>
        <v>116.02222222222223</v>
      </c>
      <c r="R3219" s="11">
        <f t="shared" si="353"/>
        <v>50.20192307692308</v>
      </c>
      <c r="S3219" t="s">
        <v>8319</v>
      </c>
      <c r="T3219" t="s">
        <v>8320</v>
      </c>
      <c r="U3219">
        <f t="shared" si="354"/>
        <v>10</v>
      </c>
      <c r="V3219" t="str">
        <f t="shared" si="355"/>
        <v>Oct</v>
      </c>
      <c r="W3219">
        <f t="shared" si="356"/>
        <v>2016</v>
      </c>
    </row>
    <row r="3220" spans="1:23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4">
        <f t="shared" si="350"/>
        <v>42004</v>
      </c>
      <c r="J3220">
        <v>1419984000</v>
      </c>
      <c r="K3220" s="12">
        <f t="shared" si="351"/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9">
        <f t="shared" si="352"/>
        <v>102.1</v>
      </c>
      <c r="R3220" s="11">
        <f t="shared" si="353"/>
        <v>66.586956521739125</v>
      </c>
      <c r="S3220" t="s">
        <v>8319</v>
      </c>
      <c r="T3220" t="s">
        <v>8320</v>
      </c>
      <c r="U3220">
        <f t="shared" si="354"/>
        <v>11</v>
      </c>
      <c r="V3220" t="str">
        <f t="shared" si="355"/>
        <v>Nov</v>
      </c>
      <c r="W3220">
        <f t="shared" si="356"/>
        <v>2014</v>
      </c>
    </row>
    <row r="3221" spans="1:23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4">
        <f t="shared" si="350"/>
        <v>42085.941516203704</v>
      </c>
      <c r="J3221">
        <v>1427063747</v>
      </c>
      <c r="K3221" s="12">
        <f t="shared" si="351"/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9">
        <f t="shared" si="352"/>
        <v>100.11000000000001</v>
      </c>
      <c r="R3221" s="11">
        <f t="shared" si="353"/>
        <v>168.25210084033614</v>
      </c>
      <c r="S3221" t="s">
        <v>8319</v>
      </c>
      <c r="T3221" t="s">
        <v>8320</v>
      </c>
      <c r="U3221">
        <f t="shared" si="354"/>
        <v>2</v>
      </c>
      <c r="V3221" t="str">
        <f t="shared" si="355"/>
        <v>Feb</v>
      </c>
      <c r="W3221">
        <f t="shared" si="356"/>
        <v>2015</v>
      </c>
    </row>
    <row r="3222" spans="1:23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4">
        <f t="shared" si="350"/>
        <v>42806.875</v>
      </c>
      <c r="J3222">
        <v>1489352400</v>
      </c>
      <c r="K3222" s="12">
        <f t="shared" si="351"/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9">
        <f t="shared" si="352"/>
        <v>100.84</v>
      </c>
      <c r="R3222" s="11">
        <f t="shared" si="353"/>
        <v>256.37288135593218</v>
      </c>
      <c r="S3222" t="s">
        <v>8319</v>
      </c>
      <c r="T3222" t="s">
        <v>8320</v>
      </c>
      <c r="U3222">
        <f t="shared" si="354"/>
        <v>2</v>
      </c>
      <c r="V3222" t="str">
        <f t="shared" si="355"/>
        <v>Feb</v>
      </c>
      <c r="W3222">
        <f t="shared" si="356"/>
        <v>2017</v>
      </c>
    </row>
    <row r="3223" spans="1:23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4">
        <f t="shared" si="350"/>
        <v>42190.696793981479</v>
      </c>
      <c r="J3223">
        <v>1436114603</v>
      </c>
      <c r="K3223" s="12">
        <f t="shared" si="351"/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9">
        <f t="shared" si="352"/>
        <v>103.42499999999998</v>
      </c>
      <c r="R3223" s="11">
        <f t="shared" si="353"/>
        <v>36.610619469026545</v>
      </c>
      <c r="S3223" t="s">
        <v>8319</v>
      </c>
      <c r="T3223" t="s">
        <v>8320</v>
      </c>
      <c r="U3223">
        <f t="shared" si="354"/>
        <v>5</v>
      </c>
      <c r="V3223" t="str">
        <f t="shared" si="355"/>
        <v>May</v>
      </c>
      <c r="W3223">
        <f t="shared" si="356"/>
        <v>2015</v>
      </c>
    </row>
    <row r="3224" spans="1:23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4">
        <f t="shared" si="350"/>
        <v>42301.895138888889</v>
      </c>
      <c r="J3224">
        <v>1445722140</v>
      </c>
      <c r="K3224" s="12">
        <f t="shared" si="351"/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9">
        <f t="shared" si="352"/>
        <v>124.8</v>
      </c>
      <c r="R3224" s="11">
        <f t="shared" si="353"/>
        <v>37.142857142857146</v>
      </c>
      <c r="S3224" t="s">
        <v>8319</v>
      </c>
      <c r="T3224" t="s">
        <v>8320</v>
      </c>
      <c r="U3224">
        <f t="shared" si="354"/>
        <v>9</v>
      </c>
      <c r="V3224" t="str">
        <f t="shared" si="355"/>
        <v>Sep</v>
      </c>
      <c r="W3224">
        <f t="shared" si="356"/>
        <v>2015</v>
      </c>
    </row>
    <row r="3225" spans="1:23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4">
        <f t="shared" si="350"/>
        <v>42236.835370370376</v>
      </c>
      <c r="J3225">
        <v>1440100976</v>
      </c>
      <c r="K3225" s="12">
        <f t="shared" si="351"/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9">
        <f t="shared" si="352"/>
        <v>109.51612903225806</v>
      </c>
      <c r="R3225" s="11">
        <f t="shared" si="353"/>
        <v>45.878378378378379</v>
      </c>
      <c r="S3225" t="s">
        <v>8319</v>
      </c>
      <c r="T3225" t="s">
        <v>8320</v>
      </c>
      <c r="U3225">
        <f t="shared" si="354"/>
        <v>7</v>
      </c>
      <c r="V3225" t="str">
        <f t="shared" si="355"/>
        <v>Jul</v>
      </c>
      <c r="W3225">
        <f t="shared" si="356"/>
        <v>2015</v>
      </c>
    </row>
    <row r="3226" spans="1:23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4">
        <f t="shared" si="350"/>
        <v>42745.208333333328</v>
      </c>
      <c r="J3226">
        <v>1484024400</v>
      </c>
      <c r="K3226" s="12">
        <f t="shared" si="351"/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9">
        <f t="shared" si="352"/>
        <v>102.03333333333333</v>
      </c>
      <c r="R3226" s="11">
        <f t="shared" si="353"/>
        <v>141.71296296296296</v>
      </c>
      <c r="S3226" t="s">
        <v>8319</v>
      </c>
      <c r="T3226" t="s">
        <v>8320</v>
      </c>
      <c r="U3226">
        <f t="shared" si="354"/>
        <v>11</v>
      </c>
      <c r="V3226" t="str">
        <f t="shared" si="355"/>
        <v>Nov</v>
      </c>
      <c r="W3226">
        <f t="shared" si="356"/>
        <v>2016</v>
      </c>
    </row>
    <row r="3227" spans="1:23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4">
        <f t="shared" si="350"/>
        <v>42524.875</v>
      </c>
      <c r="J3227">
        <v>1464987600</v>
      </c>
      <c r="K3227" s="12">
        <f t="shared" si="351"/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9">
        <f t="shared" si="352"/>
        <v>102.35000000000001</v>
      </c>
      <c r="R3227" s="11">
        <f t="shared" si="353"/>
        <v>52.487179487179489</v>
      </c>
      <c r="S3227" t="s">
        <v>8319</v>
      </c>
      <c r="T3227" t="s">
        <v>8320</v>
      </c>
      <c r="U3227">
        <f t="shared" si="354"/>
        <v>5</v>
      </c>
      <c r="V3227" t="str">
        <f t="shared" si="355"/>
        <v>May</v>
      </c>
      <c r="W3227">
        <f t="shared" si="356"/>
        <v>2016</v>
      </c>
    </row>
    <row r="3228" spans="1:23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4">
        <f t="shared" si="350"/>
        <v>42307.583472222221</v>
      </c>
      <c r="J3228">
        <v>1446213612</v>
      </c>
      <c r="K3228" s="12">
        <f t="shared" si="351"/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9">
        <f t="shared" si="352"/>
        <v>104.16666666666667</v>
      </c>
      <c r="R3228" s="11">
        <f t="shared" si="353"/>
        <v>59.523809523809526</v>
      </c>
      <c r="S3228" t="s">
        <v>8319</v>
      </c>
      <c r="T3228" t="s">
        <v>8320</v>
      </c>
      <c r="U3228">
        <f t="shared" si="354"/>
        <v>9</v>
      </c>
      <c r="V3228" t="str">
        <f t="shared" si="355"/>
        <v>Sep</v>
      </c>
      <c r="W3228">
        <f t="shared" si="356"/>
        <v>2015</v>
      </c>
    </row>
    <row r="3229" spans="1:23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4">
        <f t="shared" si="350"/>
        <v>42752.882361111115</v>
      </c>
      <c r="J3229">
        <v>1484687436</v>
      </c>
      <c r="K3229" s="12">
        <f t="shared" si="351"/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9">
        <f t="shared" si="352"/>
        <v>125</v>
      </c>
      <c r="R3229" s="11">
        <f t="shared" si="353"/>
        <v>50</v>
      </c>
      <c r="S3229" t="s">
        <v>8319</v>
      </c>
      <c r="T3229" t="s">
        <v>8320</v>
      </c>
      <c r="U3229">
        <f t="shared" si="354"/>
        <v>12</v>
      </c>
      <c r="V3229" t="str">
        <f t="shared" si="355"/>
        <v>Dec</v>
      </c>
      <c r="W3229">
        <f t="shared" si="356"/>
        <v>2016</v>
      </c>
    </row>
    <row r="3230" spans="1:23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4">
        <f t="shared" si="350"/>
        <v>42355.207638888889</v>
      </c>
      <c r="J3230">
        <v>1450328340</v>
      </c>
      <c r="K3230" s="12">
        <f t="shared" si="351"/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9">
        <f t="shared" si="352"/>
        <v>102.34285714285714</v>
      </c>
      <c r="R3230" s="11">
        <f t="shared" si="353"/>
        <v>193.62162162162161</v>
      </c>
      <c r="S3230" t="s">
        <v>8319</v>
      </c>
      <c r="T3230" t="s">
        <v>8320</v>
      </c>
      <c r="U3230">
        <f t="shared" si="354"/>
        <v>11</v>
      </c>
      <c r="V3230" t="str">
        <f t="shared" si="355"/>
        <v>Nov</v>
      </c>
      <c r="W3230">
        <f t="shared" si="356"/>
        <v>2015</v>
      </c>
    </row>
    <row r="3231" spans="1:23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4">
        <f t="shared" si="350"/>
        <v>41963.333310185189</v>
      </c>
      <c r="J3231">
        <v>1416470398</v>
      </c>
      <c r="K3231" s="12">
        <f t="shared" si="351"/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9">
        <f t="shared" si="352"/>
        <v>107.86500000000001</v>
      </c>
      <c r="R3231" s="11">
        <f t="shared" si="353"/>
        <v>106.79702970297029</v>
      </c>
      <c r="S3231" t="s">
        <v>8319</v>
      </c>
      <c r="T3231" t="s">
        <v>8320</v>
      </c>
      <c r="U3231">
        <f t="shared" si="354"/>
        <v>10</v>
      </c>
      <c r="V3231" t="str">
        <f t="shared" si="355"/>
        <v>Oct</v>
      </c>
      <c r="W3231">
        <f t="shared" si="356"/>
        <v>2014</v>
      </c>
    </row>
    <row r="3232" spans="1:23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4">
        <f t="shared" si="350"/>
        <v>41913.165972222225</v>
      </c>
      <c r="J3232">
        <v>1412135940</v>
      </c>
      <c r="K3232" s="12">
        <f t="shared" si="351"/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9">
        <f t="shared" si="352"/>
        <v>109.88461538461539</v>
      </c>
      <c r="R3232" s="11">
        <f t="shared" si="353"/>
        <v>77.21621621621621</v>
      </c>
      <c r="S3232" t="s">
        <v>8319</v>
      </c>
      <c r="T3232" t="s">
        <v>8320</v>
      </c>
      <c r="U3232">
        <f t="shared" si="354"/>
        <v>9</v>
      </c>
      <c r="V3232" t="str">
        <f t="shared" si="355"/>
        <v>Sep</v>
      </c>
      <c r="W3232">
        <f t="shared" si="356"/>
        <v>2014</v>
      </c>
    </row>
    <row r="3233" spans="1:23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4">
        <f t="shared" si="350"/>
        <v>42476.943831018521</v>
      </c>
      <c r="J3233">
        <v>1460846347</v>
      </c>
      <c r="K3233" s="12">
        <f t="shared" si="351"/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9">
        <f t="shared" si="352"/>
        <v>161</v>
      </c>
      <c r="R3233" s="11">
        <f t="shared" si="353"/>
        <v>57.5</v>
      </c>
      <c r="S3233" t="s">
        <v>8319</v>
      </c>
      <c r="T3233" t="s">
        <v>8320</v>
      </c>
      <c r="U3233">
        <f t="shared" si="354"/>
        <v>3</v>
      </c>
      <c r="V3233" t="str">
        <f t="shared" si="355"/>
        <v>Mar</v>
      </c>
      <c r="W3233">
        <f t="shared" si="356"/>
        <v>2016</v>
      </c>
    </row>
    <row r="3234" spans="1:23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4">
        <f t="shared" si="350"/>
        <v>42494.165972222225</v>
      </c>
      <c r="J3234">
        <v>1462334340</v>
      </c>
      <c r="K3234" s="12">
        <f t="shared" si="351"/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9">
        <f t="shared" si="352"/>
        <v>131.20000000000002</v>
      </c>
      <c r="R3234" s="11">
        <f t="shared" si="353"/>
        <v>50.46153846153846</v>
      </c>
      <c r="S3234" t="s">
        <v>8319</v>
      </c>
      <c r="T3234" t="s">
        <v>8320</v>
      </c>
      <c r="U3234">
        <f t="shared" si="354"/>
        <v>4</v>
      </c>
      <c r="V3234" t="str">
        <f t="shared" si="355"/>
        <v>Apr</v>
      </c>
      <c r="W3234">
        <f t="shared" si="356"/>
        <v>2016</v>
      </c>
    </row>
    <row r="3235" spans="1:23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4">
        <f t="shared" si="350"/>
        <v>42796.805034722223</v>
      </c>
      <c r="J3235">
        <v>1488482355</v>
      </c>
      <c r="K3235" s="12">
        <f t="shared" si="351"/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9">
        <f t="shared" si="352"/>
        <v>118.8</v>
      </c>
      <c r="R3235" s="11">
        <f t="shared" si="353"/>
        <v>97.377049180327873</v>
      </c>
      <c r="S3235" t="s">
        <v>8319</v>
      </c>
      <c r="T3235" t="s">
        <v>8320</v>
      </c>
      <c r="U3235">
        <f t="shared" si="354"/>
        <v>1</v>
      </c>
      <c r="V3235" t="str">
        <f t="shared" si="355"/>
        <v>Jan</v>
      </c>
      <c r="W3235">
        <f t="shared" si="356"/>
        <v>2017</v>
      </c>
    </row>
    <row r="3236" spans="1:23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4">
        <f t="shared" si="350"/>
        <v>42767.979861111111</v>
      </c>
      <c r="J3236">
        <v>1485991860</v>
      </c>
      <c r="K3236" s="12">
        <f t="shared" si="351"/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9">
        <f t="shared" si="352"/>
        <v>100.39275000000001</v>
      </c>
      <c r="R3236" s="11">
        <f t="shared" si="353"/>
        <v>34.91921739130435</v>
      </c>
      <c r="S3236" t="s">
        <v>8319</v>
      </c>
      <c r="T3236" t="s">
        <v>8320</v>
      </c>
      <c r="U3236">
        <f t="shared" si="354"/>
        <v>12</v>
      </c>
      <c r="V3236" t="str">
        <f t="shared" si="355"/>
        <v>Dec</v>
      </c>
      <c r="W3236">
        <f t="shared" si="356"/>
        <v>2016</v>
      </c>
    </row>
    <row r="3237" spans="1:23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4">
        <f t="shared" si="350"/>
        <v>42552.347812499997</v>
      </c>
      <c r="J3237">
        <v>1467361251</v>
      </c>
      <c r="K3237" s="12">
        <f t="shared" si="351"/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9">
        <f t="shared" si="352"/>
        <v>103.20666666666666</v>
      </c>
      <c r="R3237" s="11">
        <f t="shared" si="353"/>
        <v>85.530386740331494</v>
      </c>
      <c r="S3237" t="s">
        <v>8319</v>
      </c>
      <c r="T3237" t="s">
        <v>8320</v>
      </c>
      <c r="U3237">
        <f t="shared" si="354"/>
        <v>6</v>
      </c>
      <c r="V3237" t="str">
        <f t="shared" si="355"/>
        <v>Jun</v>
      </c>
      <c r="W3237">
        <f t="shared" si="356"/>
        <v>2016</v>
      </c>
    </row>
    <row r="3238" spans="1:23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4">
        <f t="shared" si="350"/>
        <v>42732.917048611111</v>
      </c>
      <c r="J3238">
        <v>1482962433</v>
      </c>
      <c r="K3238" s="12">
        <f t="shared" si="351"/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9">
        <f t="shared" si="352"/>
        <v>100.6</v>
      </c>
      <c r="R3238" s="11">
        <f t="shared" si="353"/>
        <v>182.90909090909091</v>
      </c>
      <c r="S3238" t="s">
        <v>8319</v>
      </c>
      <c r="T3238" t="s">
        <v>8320</v>
      </c>
      <c r="U3238">
        <f t="shared" si="354"/>
        <v>11</v>
      </c>
      <c r="V3238" t="str">
        <f t="shared" si="355"/>
        <v>Nov</v>
      </c>
      <c r="W3238">
        <f t="shared" si="356"/>
        <v>2016</v>
      </c>
    </row>
    <row r="3239" spans="1:23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4">
        <f t="shared" si="350"/>
        <v>42276.165972222225</v>
      </c>
      <c r="J3239">
        <v>1443499140</v>
      </c>
      <c r="K3239" s="12">
        <f t="shared" si="351"/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9">
        <f t="shared" si="352"/>
        <v>100.78754285714287</v>
      </c>
      <c r="R3239" s="11">
        <f t="shared" si="353"/>
        <v>131.13620817843866</v>
      </c>
      <c r="S3239" t="s">
        <v>8319</v>
      </c>
      <c r="T3239" t="s">
        <v>8320</v>
      </c>
      <c r="U3239">
        <f t="shared" si="354"/>
        <v>9</v>
      </c>
      <c r="V3239" t="str">
        <f t="shared" si="355"/>
        <v>Sep</v>
      </c>
      <c r="W3239">
        <f t="shared" si="356"/>
        <v>2015</v>
      </c>
    </row>
    <row r="3240" spans="1:23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4">
        <f t="shared" si="350"/>
        <v>42186.510393518518</v>
      </c>
      <c r="J3240">
        <v>1435752898</v>
      </c>
      <c r="K3240" s="12">
        <f t="shared" si="351"/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9">
        <f t="shared" si="352"/>
        <v>112.32142857142857</v>
      </c>
      <c r="R3240" s="11">
        <f t="shared" si="353"/>
        <v>39.810126582278478</v>
      </c>
      <c r="S3240" t="s">
        <v>8319</v>
      </c>
      <c r="T3240" t="s">
        <v>8320</v>
      </c>
      <c r="U3240">
        <f t="shared" si="354"/>
        <v>6</v>
      </c>
      <c r="V3240" t="str">
        <f t="shared" si="355"/>
        <v>Jun</v>
      </c>
      <c r="W3240">
        <f t="shared" si="356"/>
        <v>2015</v>
      </c>
    </row>
    <row r="3241" spans="1:23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4">
        <f t="shared" si="350"/>
        <v>42302.999305555553</v>
      </c>
      <c r="J3241">
        <v>1445817540</v>
      </c>
      <c r="K3241" s="12">
        <f t="shared" si="351"/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9">
        <f t="shared" si="352"/>
        <v>105.91914022517912</v>
      </c>
      <c r="R3241" s="11">
        <f t="shared" si="353"/>
        <v>59.701730769230764</v>
      </c>
      <c r="S3241" t="s">
        <v>8319</v>
      </c>
      <c r="T3241" t="s">
        <v>8320</v>
      </c>
      <c r="U3241">
        <f t="shared" si="354"/>
        <v>10</v>
      </c>
      <c r="V3241" t="str">
        <f t="shared" si="355"/>
        <v>Oct</v>
      </c>
      <c r="W3241">
        <f t="shared" si="356"/>
        <v>2015</v>
      </c>
    </row>
    <row r="3242" spans="1:23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4">
        <f t="shared" si="350"/>
        <v>42782.958333333328</v>
      </c>
      <c r="J3242">
        <v>1487286000</v>
      </c>
      <c r="K3242" s="12">
        <f t="shared" si="351"/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9">
        <f t="shared" si="352"/>
        <v>100.56666666666668</v>
      </c>
      <c r="R3242" s="11">
        <f t="shared" si="353"/>
        <v>88.735294117647058</v>
      </c>
      <c r="S3242" t="s">
        <v>8319</v>
      </c>
      <c r="T3242" t="s">
        <v>8320</v>
      </c>
      <c r="U3242">
        <f t="shared" si="354"/>
        <v>1</v>
      </c>
      <c r="V3242" t="str">
        <f t="shared" si="355"/>
        <v>Jan</v>
      </c>
      <c r="W3242">
        <f t="shared" si="356"/>
        <v>2017</v>
      </c>
    </row>
    <row r="3243" spans="1:23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4">
        <f t="shared" si="350"/>
        <v>41926.290972222225</v>
      </c>
      <c r="J3243">
        <v>1413269940</v>
      </c>
      <c r="K3243" s="12">
        <f t="shared" si="351"/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9">
        <f t="shared" si="352"/>
        <v>115.30588235294117</v>
      </c>
      <c r="R3243" s="11">
        <f t="shared" si="353"/>
        <v>58.688622754491021</v>
      </c>
      <c r="S3243" t="s">
        <v>8319</v>
      </c>
      <c r="T3243" t="s">
        <v>8320</v>
      </c>
      <c r="U3243">
        <f t="shared" si="354"/>
        <v>9</v>
      </c>
      <c r="V3243" t="str">
        <f t="shared" si="355"/>
        <v>Sep</v>
      </c>
      <c r="W3243">
        <f t="shared" si="356"/>
        <v>2014</v>
      </c>
    </row>
    <row r="3244" spans="1:23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4">
        <f t="shared" si="350"/>
        <v>41901.755694444444</v>
      </c>
      <c r="J3244">
        <v>1411150092</v>
      </c>
      <c r="K3244" s="12">
        <f t="shared" si="351"/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9">
        <f t="shared" si="352"/>
        <v>127.30419999999999</v>
      </c>
      <c r="R3244" s="11">
        <f t="shared" si="353"/>
        <v>69.56513661202186</v>
      </c>
      <c r="S3244" t="s">
        <v>8319</v>
      </c>
      <c r="T3244" t="s">
        <v>8320</v>
      </c>
      <c r="U3244">
        <f t="shared" si="354"/>
        <v>8</v>
      </c>
      <c r="V3244" t="str">
        <f t="shared" si="355"/>
        <v>Aug</v>
      </c>
      <c r="W3244">
        <f t="shared" si="356"/>
        <v>2014</v>
      </c>
    </row>
    <row r="3245" spans="1:23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4">
        <f t="shared" si="350"/>
        <v>42286</v>
      </c>
      <c r="J3245">
        <v>1444348800</v>
      </c>
      <c r="K3245" s="12">
        <f t="shared" si="351"/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9">
        <f t="shared" si="352"/>
        <v>102.83750000000001</v>
      </c>
      <c r="R3245" s="11">
        <f t="shared" si="353"/>
        <v>115.87323943661971</v>
      </c>
      <c r="S3245" t="s">
        <v>8319</v>
      </c>
      <c r="T3245" t="s">
        <v>8320</v>
      </c>
      <c r="U3245">
        <f t="shared" si="354"/>
        <v>9</v>
      </c>
      <c r="V3245" t="str">
        <f t="shared" si="355"/>
        <v>Sep</v>
      </c>
      <c r="W3245">
        <f t="shared" si="356"/>
        <v>2015</v>
      </c>
    </row>
    <row r="3246" spans="1:23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4">
        <f t="shared" si="350"/>
        <v>42705.735902777778</v>
      </c>
      <c r="J3246">
        <v>1480613982</v>
      </c>
      <c r="K3246" s="12">
        <f t="shared" si="351"/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9">
        <f t="shared" si="352"/>
        <v>102.9375</v>
      </c>
      <c r="R3246" s="11">
        <f t="shared" si="353"/>
        <v>23.869565217391305</v>
      </c>
      <c r="S3246" t="s">
        <v>8319</v>
      </c>
      <c r="T3246" t="s">
        <v>8320</v>
      </c>
      <c r="U3246">
        <f t="shared" si="354"/>
        <v>11</v>
      </c>
      <c r="V3246" t="str">
        <f t="shared" si="355"/>
        <v>Nov</v>
      </c>
      <c r="W3246">
        <f t="shared" si="356"/>
        <v>2016</v>
      </c>
    </row>
    <row r="3247" spans="1:23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4">
        <f t="shared" si="350"/>
        <v>42167.083333333328</v>
      </c>
      <c r="J3247">
        <v>1434074400</v>
      </c>
      <c r="K3247" s="12">
        <f t="shared" si="351"/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9">
        <f t="shared" si="352"/>
        <v>104.3047619047619</v>
      </c>
      <c r="R3247" s="11">
        <f t="shared" si="353"/>
        <v>81.125925925925927</v>
      </c>
      <c r="S3247" t="s">
        <v>8319</v>
      </c>
      <c r="T3247" t="s">
        <v>8320</v>
      </c>
      <c r="U3247">
        <f t="shared" si="354"/>
        <v>5</v>
      </c>
      <c r="V3247" t="str">
        <f t="shared" si="355"/>
        <v>May</v>
      </c>
      <c r="W3247">
        <f t="shared" si="356"/>
        <v>2015</v>
      </c>
    </row>
    <row r="3248" spans="1:23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4">
        <f t="shared" si="350"/>
        <v>42259.165972222225</v>
      </c>
      <c r="J3248">
        <v>1442030340</v>
      </c>
      <c r="K3248" s="12">
        <f t="shared" si="351"/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9">
        <f t="shared" si="352"/>
        <v>111.22000000000001</v>
      </c>
      <c r="R3248" s="11">
        <f t="shared" si="353"/>
        <v>57.626943005181346</v>
      </c>
      <c r="S3248" t="s">
        <v>8319</v>
      </c>
      <c r="T3248" t="s">
        <v>8320</v>
      </c>
      <c r="U3248">
        <f t="shared" si="354"/>
        <v>8</v>
      </c>
      <c r="V3248" t="str">
        <f t="shared" si="355"/>
        <v>Aug</v>
      </c>
      <c r="W3248">
        <f t="shared" si="356"/>
        <v>2015</v>
      </c>
    </row>
    <row r="3249" spans="1:23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4">
        <f t="shared" si="350"/>
        <v>42197.434166666666</v>
      </c>
      <c r="J3249">
        <v>1436696712</v>
      </c>
      <c r="K3249" s="12">
        <f t="shared" si="351"/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9">
        <f t="shared" si="352"/>
        <v>105.86</v>
      </c>
      <c r="R3249" s="11">
        <f t="shared" si="353"/>
        <v>46.429824561403507</v>
      </c>
      <c r="S3249" t="s">
        <v>8319</v>
      </c>
      <c r="T3249" t="s">
        <v>8320</v>
      </c>
      <c r="U3249">
        <f t="shared" si="354"/>
        <v>6</v>
      </c>
      <c r="V3249" t="str">
        <f t="shared" si="355"/>
        <v>Jun</v>
      </c>
      <c r="W3249">
        <f t="shared" si="356"/>
        <v>2015</v>
      </c>
    </row>
    <row r="3250" spans="1:23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4">
        <f t="shared" si="350"/>
        <v>42098.846724537041</v>
      </c>
      <c r="J3250">
        <v>1428178757</v>
      </c>
      <c r="K3250" s="12">
        <f t="shared" si="351"/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9">
        <f t="shared" si="352"/>
        <v>100.79166666666666</v>
      </c>
      <c r="R3250" s="11">
        <f t="shared" si="353"/>
        <v>60.475000000000001</v>
      </c>
      <c r="S3250" t="s">
        <v>8319</v>
      </c>
      <c r="T3250" t="s">
        <v>8320</v>
      </c>
      <c r="U3250">
        <f t="shared" si="354"/>
        <v>3</v>
      </c>
      <c r="V3250" t="str">
        <f t="shared" si="355"/>
        <v>Mar</v>
      </c>
      <c r="W3250">
        <f t="shared" si="356"/>
        <v>2015</v>
      </c>
    </row>
    <row r="3251" spans="1:23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4">
        <f t="shared" si="350"/>
        <v>42175.746689814812</v>
      </c>
      <c r="J3251">
        <v>1434822914</v>
      </c>
      <c r="K3251" s="12">
        <f t="shared" si="351"/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9">
        <f t="shared" si="352"/>
        <v>104.92727272727274</v>
      </c>
      <c r="R3251" s="11">
        <f t="shared" si="353"/>
        <v>65.579545454545453</v>
      </c>
      <c r="S3251" t="s">
        <v>8319</v>
      </c>
      <c r="T3251" t="s">
        <v>8320</v>
      </c>
      <c r="U3251">
        <f t="shared" si="354"/>
        <v>5</v>
      </c>
      <c r="V3251" t="str">
        <f t="shared" si="355"/>
        <v>May</v>
      </c>
      <c r="W3251">
        <f t="shared" si="356"/>
        <v>2015</v>
      </c>
    </row>
    <row r="3252" spans="1:23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4">
        <f t="shared" si="350"/>
        <v>41948.783842592595</v>
      </c>
      <c r="J3252">
        <v>1415213324</v>
      </c>
      <c r="K3252" s="12">
        <f t="shared" si="351"/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9">
        <f t="shared" si="352"/>
        <v>101.55199999999999</v>
      </c>
      <c r="R3252" s="11">
        <f t="shared" si="353"/>
        <v>119.1924882629108</v>
      </c>
      <c r="S3252" t="s">
        <v>8319</v>
      </c>
      <c r="T3252" t="s">
        <v>8320</v>
      </c>
      <c r="U3252">
        <f t="shared" si="354"/>
        <v>10</v>
      </c>
      <c r="V3252" t="str">
        <f t="shared" si="355"/>
        <v>Oct</v>
      </c>
      <c r="W3252">
        <f t="shared" si="356"/>
        <v>2014</v>
      </c>
    </row>
    <row r="3253" spans="1:23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4">
        <f t="shared" si="350"/>
        <v>42176.731087962966</v>
      </c>
      <c r="J3253">
        <v>1434907966</v>
      </c>
      <c r="K3253" s="12">
        <f t="shared" si="351"/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9">
        <f t="shared" si="352"/>
        <v>110.73333333333333</v>
      </c>
      <c r="R3253" s="11">
        <f t="shared" si="353"/>
        <v>83.05</v>
      </c>
      <c r="S3253" t="s">
        <v>8319</v>
      </c>
      <c r="T3253" t="s">
        <v>8320</v>
      </c>
      <c r="U3253">
        <f t="shared" si="354"/>
        <v>5</v>
      </c>
      <c r="V3253" t="str">
        <f t="shared" si="355"/>
        <v>May</v>
      </c>
      <c r="W3253">
        <f t="shared" si="356"/>
        <v>2015</v>
      </c>
    </row>
    <row r="3254" spans="1:23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4">
        <f t="shared" si="350"/>
        <v>42620.472685185188</v>
      </c>
      <c r="J3254">
        <v>1473247240</v>
      </c>
      <c r="K3254" s="12">
        <f t="shared" si="351"/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9">
        <f t="shared" si="352"/>
        <v>127.82222222222221</v>
      </c>
      <c r="R3254" s="11">
        <f t="shared" si="353"/>
        <v>57.52</v>
      </c>
      <c r="S3254" t="s">
        <v>8319</v>
      </c>
      <c r="T3254" t="s">
        <v>8320</v>
      </c>
      <c r="U3254">
        <f t="shared" si="354"/>
        <v>8</v>
      </c>
      <c r="V3254" t="str">
        <f t="shared" si="355"/>
        <v>Aug</v>
      </c>
      <c r="W3254">
        <f t="shared" si="356"/>
        <v>2016</v>
      </c>
    </row>
    <row r="3255" spans="1:23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4">
        <f t="shared" si="350"/>
        <v>42621.15625</v>
      </c>
      <c r="J3255">
        <v>1473306300</v>
      </c>
      <c r="K3255" s="12">
        <f t="shared" si="351"/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9">
        <f t="shared" si="352"/>
        <v>101.82500000000002</v>
      </c>
      <c r="R3255" s="11">
        <f t="shared" si="353"/>
        <v>177.08695652173913</v>
      </c>
      <c r="S3255" t="s">
        <v>8319</v>
      </c>
      <c r="T3255" t="s">
        <v>8320</v>
      </c>
      <c r="U3255">
        <f t="shared" si="354"/>
        <v>8</v>
      </c>
      <c r="V3255" t="str">
        <f t="shared" si="355"/>
        <v>Aug</v>
      </c>
      <c r="W3255">
        <f t="shared" si="356"/>
        <v>2016</v>
      </c>
    </row>
    <row r="3256" spans="1:23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4">
        <f t="shared" si="350"/>
        <v>42089.044085648144</v>
      </c>
      <c r="J3256">
        <v>1427331809</v>
      </c>
      <c r="K3256" s="12">
        <f t="shared" si="351"/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9">
        <f t="shared" si="352"/>
        <v>101.25769230769231</v>
      </c>
      <c r="R3256" s="11">
        <f t="shared" si="353"/>
        <v>70.771505376344081</v>
      </c>
      <c r="S3256" t="s">
        <v>8319</v>
      </c>
      <c r="T3256" t="s">
        <v>8320</v>
      </c>
      <c r="U3256">
        <f t="shared" si="354"/>
        <v>2</v>
      </c>
      <c r="V3256" t="str">
        <f t="shared" si="355"/>
        <v>Feb</v>
      </c>
      <c r="W3256">
        <f t="shared" si="356"/>
        <v>2015</v>
      </c>
    </row>
    <row r="3257" spans="1:23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4">
        <f t="shared" si="350"/>
        <v>41919.768229166664</v>
      </c>
      <c r="J3257">
        <v>1412706375</v>
      </c>
      <c r="K3257" s="12">
        <f t="shared" si="351"/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9">
        <f t="shared" si="352"/>
        <v>175</v>
      </c>
      <c r="R3257" s="11">
        <f t="shared" si="353"/>
        <v>29.166666666666668</v>
      </c>
      <c r="S3257" t="s">
        <v>8319</v>
      </c>
      <c r="T3257" t="s">
        <v>8320</v>
      </c>
      <c r="U3257">
        <f t="shared" si="354"/>
        <v>9</v>
      </c>
      <c r="V3257" t="str">
        <f t="shared" si="355"/>
        <v>Sep</v>
      </c>
      <c r="W3257">
        <f t="shared" si="356"/>
        <v>2014</v>
      </c>
    </row>
    <row r="3258" spans="1:23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4">
        <f t="shared" si="350"/>
        <v>42166.165972222225</v>
      </c>
      <c r="J3258">
        <v>1433995140</v>
      </c>
      <c r="K3258" s="12">
        <f t="shared" si="351"/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9">
        <f t="shared" si="352"/>
        <v>128.06</v>
      </c>
      <c r="R3258" s="11">
        <f t="shared" si="353"/>
        <v>72.76136363636364</v>
      </c>
      <c r="S3258" t="s">
        <v>8319</v>
      </c>
      <c r="T3258" t="s">
        <v>8320</v>
      </c>
      <c r="U3258">
        <f t="shared" si="354"/>
        <v>5</v>
      </c>
      <c r="V3258" t="str">
        <f t="shared" si="355"/>
        <v>May</v>
      </c>
      <c r="W3258">
        <f t="shared" si="356"/>
        <v>2015</v>
      </c>
    </row>
    <row r="3259" spans="1:23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4">
        <f t="shared" si="350"/>
        <v>42788.559629629628</v>
      </c>
      <c r="J3259">
        <v>1487769952</v>
      </c>
      <c r="K3259" s="12">
        <f t="shared" si="351"/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9">
        <f t="shared" si="352"/>
        <v>106.29949999999999</v>
      </c>
      <c r="R3259" s="11">
        <f t="shared" si="353"/>
        <v>51.853414634146333</v>
      </c>
      <c r="S3259" t="s">
        <v>8319</v>
      </c>
      <c r="T3259" t="s">
        <v>8320</v>
      </c>
      <c r="U3259">
        <f t="shared" si="354"/>
        <v>1</v>
      </c>
      <c r="V3259" t="str">
        <f t="shared" si="355"/>
        <v>Jan</v>
      </c>
      <c r="W3259">
        <f t="shared" si="356"/>
        <v>2017</v>
      </c>
    </row>
    <row r="3260" spans="1:23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4">
        <f t="shared" si="350"/>
        <v>42012.887280092589</v>
      </c>
      <c r="J3260">
        <v>1420751861</v>
      </c>
      <c r="K3260" s="12">
        <f t="shared" si="351"/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9">
        <f t="shared" si="352"/>
        <v>105.21428571428571</v>
      </c>
      <c r="R3260" s="11">
        <f t="shared" si="353"/>
        <v>98.2</v>
      </c>
      <c r="S3260" t="s">
        <v>8319</v>
      </c>
      <c r="T3260" t="s">
        <v>8320</v>
      </c>
      <c r="U3260">
        <f t="shared" si="354"/>
        <v>12</v>
      </c>
      <c r="V3260" t="str">
        <f t="shared" si="355"/>
        <v>Dec</v>
      </c>
      <c r="W3260">
        <f t="shared" si="356"/>
        <v>2014</v>
      </c>
    </row>
    <row r="3261" spans="1:23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4">
        <f t="shared" si="350"/>
        <v>42644.165972222225</v>
      </c>
      <c r="J3261">
        <v>1475294340</v>
      </c>
      <c r="K3261" s="12">
        <f t="shared" si="351"/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9">
        <f t="shared" si="352"/>
        <v>106.16782608695652</v>
      </c>
      <c r="R3261" s="11">
        <f t="shared" si="353"/>
        <v>251.7381443298969</v>
      </c>
      <c r="S3261" t="s">
        <v>8319</v>
      </c>
      <c r="T3261" t="s">
        <v>8320</v>
      </c>
      <c r="U3261">
        <f t="shared" si="354"/>
        <v>9</v>
      </c>
      <c r="V3261" t="str">
        <f t="shared" si="355"/>
        <v>Sep</v>
      </c>
      <c r="W3261">
        <f t="shared" si="356"/>
        <v>2016</v>
      </c>
    </row>
    <row r="3262" spans="1:23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4">
        <f t="shared" si="350"/>
        <v>42338.714328703703</v>
      </c>
      <c r="J3262">
        <v>1448903318</v>
      </c>
      <c r="K3262" s="12">
        <f t="shared" si="351"/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9">
        <f t="shared" si="352"/>
        <v>109.24000000000001</v>
      </c>
      <c r="R3262" s="11">
        <f t="shared" si="353"/>
        <v>74.821917808219183</v>
      </c>
      <c r="S3262" t="s">
        <v>8319</v>
      </c>
      <c r="T3262" t="s">
        <v>8320</v>
      </c>
      <c r="U3262">
        <f t="shared" si="354"/>
        <v>10</v>
      </c>
      <c r="V3262" t="str">
        <f t="shared" si="355"/>
        <v>Oct</v>
      </c>
      <c r="W3262">
        <f t="shared" si="356"/>
        <v>2015</v>
      </c>
    </row>
    <row r="3263" spans="1:23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4">
        <f t="shared" si="350"/>
        <v>42201.725416666668</v>
      </c>
      <c r="J3263">
        <v>1437067476</v>
      </c>
      <c r="K3263" s="12">
        <f t="shared" si="351"/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9">
        <f t="shared" si="352"/>
        <v>100.45454545454547</v>
      </c>
      <c r="R3263" s="11">
        <f t="shared" si="353"/>
        <v>67.65306122448979</v>
      </c>
      <c r="S3263" t="s">
        <v>8319</v>
      </c>
      <c r="T3263" t="s">
        <v>8320</v>
      </c>
      <c r="U3263">
        <f t="shared" si="354"/>
        <v>6</v>
      </c>
      <c r="V3263" t="str">
        <f t="shared" si="355"/>
        <v>Jun</v>
      </c>
      <c r="W3263">
        <f t="shared" si="356"/>
        <v>2015</v>
      </c>
    </row>
    <row r="3264" spans="1:23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4">
        <f t="shared" si="350"/>
        <v>41995.166666666672</v>
      </c>
      <c r="J3264">
        <v>1419220800</v>
      </c>
      <c r="K3264" s="12">
        <f t="shared" si="351"/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9">
        <f t="shared" si="352"/>
        <v>103.04098360655738</v>
      </c>
      <c r="R3264" s="11">
        <f t="shared" si="353"/>
        <v>93.81343283582089</v>
      </c>
      <c r="S3264" t="s">
        <v>8319</v>
      </c>
      <c r="T3264" t="s">
        <v>8320</v>
      </c>
      <c r="U3264">
        <f t="shared" si="354"/>
        <v>11</v>
      </c>
      <c r="V3264" t="str">
        <f t="shared" si="355"/>
        <v>Nov</v>
      </c>
      <c r="W3264">
        <f t="shared" si="356"/>
        <v>2014</v>
      </c>
    </row>
    <row r="3265" spans="1:23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4">
        <f t="shared" si="350"/>
        <v>42307.875</v>
      </c>
      <c r="J3265">
        <v>1446238800</v>
      </c>
      <c r="K3265" s="12">
        <f t="shared" si="351"/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9">
        <f t="shared" si="352"/>
        <v>112.1664</v>
      </c>
      <c r="R3265" s="11">
        <f t="shared" si="353"/>
        <v>41.237647058823526</v>
      </c>
      <c r="S3265" t="s">
        <v>8319</v>
      </c>
      <c r="T3265" t="s">
        <v>8320</v>
      </c>
      <c r="U3265">
        <f t="shared" si="354"/>
        <v>10</v>
      </c>
      <c r="V3265" t="str">
        <f t="shared" si="355"/>
        <v>Oct</v>
      </c>
      <c r="W3265">
        <f t="shared" si="356"/>
        <v>2015</v>
      </c>
    </row>
    <row r="3266" spans="1:23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4">
        <f t="shared" si="350"/>
        <v>42032.916666666672</v>
      </c>
      <c r="J3266">
        <v>1422482400</v>
      </c>
      <c r="K3266" s="12">
        <f t="shared" si="351"/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9">
        <f t="shared" si="352"/>
        <v>103</v>
      </c>
      <c r="R3266" s="11">
        <f t="shared" si="353"/>
        <v>52.551020408163268</v>
      </c>
      <c r="S3266" t="s">
        <v>8319</v>
      </c>
      <c r="T3266" t="s">
        <v>8320</v>
      </c>
      <c r="U3266">
        <f t="shared" si="354"/>
        <v>1</v>
      </c>
      <c r="V3266" t="str">
        <f t="shared" si="355"/>
        <v>Jan</v>
      </c>
      <c r="W3266">
        <f t="shared" si="356"/>
        <v>2015</v>
      </c>
    </row>
    <row r="3267" spans="1:23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4">
        <f t="shared" ref="I3267:I3330" si="357">(((J3267/60)/60)/24)+DATE(1970,1,1)</f>
        <v>42341.708333333328</v>
      </c>
      <c r="J3267">
        <v>1449162000</v>
      </c>
      <c r="K3267" s="12">
        <f t="shared" ref="K3267:K3330" si="358">(((L3267/60)/60)/24)+DATE(1970,1,1)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9">
        <f t="shared" ref="Q3267:Q3330" si="359">(E3267/D3267)*100</f>
        <v>164</v>
      </c>
      <c r="R3267" s="11">
        <f t="shared" ref="R3267:R3330" si="360">E3267/N3267</f>
        <v>70.285714285714292</v>
      </c>
      <c r="S3267" t="s">
        <v>8319</v>
      </c>
      <c r="T3267" t="s">
        <v>8320</v>
      </c>
      <c r="U3267">
        <f t="shared" ref="U3267:U3330" si="361">MONTH(K3267)</f>
        <v>11</v>
      </c>
      <c r="V3267" t="str">
        <f t="shared" ref="V3267:V3330" si="362">TEXT(U3267*29, "mmm")</f>
        <v>Nov</v>
      </c>
      <c r="W3267">
        <f t="shared" ref="W3267:W3330" si="363">YEAR(K3267)</f>
        <v>2015</v>
      </c>
    </row>
    <row r="3268" spans="1:23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4">
        <f t="shared" si="357"/>
        <v>42167.875</v>
      </c>
      <c r="J3268">
        <v>1434142800</v>
      </c>
      <c r="K3268" s="12">
        <f t="shared" si="358"/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9">
        <f t="shared" si="359"/>
        <v>131.28333333333333</v>
      </c>
      <c r="R3268" s="11">
        <f t="shared" si="360"/>
        <v>48.325153374233132</v>
      </c>
      <c r="S3268" t="s">
        <v>8319</v>
      </c>
      <c r="T3268" t="s">
        <v>8320</v>
      </c>
      <c r="U3268">
        <f t="shared" si="361"/>
        <v>5</v>
      </c>
      <c r="V3268" t="str">
        <f t="shared" si="362"/>
        <v>May</v>
      </c>
      <c r="W3268">
        <f t="shared" si="363"/>
        <v>2015</v>
      </c>
    </row>
    <row r="3269" spans="1:23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4">
        <f t="shared" si="357"/>
        <v>42202.757638888885</v>
      </c>
      <c r="J3269">
        <v>1437156660</v>
      </c>
      <c r="K3269" s="12">
        <f t="shared" si="358"/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9">
        <f t="shared" si="359"/>
        <v>102.1</v>
      </c>
      <c r="R3269" s="11">
        <f t="shared" si="360"/>
        <v>53.177083333333336</v>
      </c>
      <c r="S3269" t="s">
        <v>8319</v>
      </c>
      <c r="T3269" t="s">
        <v>8320</v>
      </c>
      <c r="U3269">
        <f t="shared" si="361"/>
        <v>6</v>
      </c>
      <c r="V3269" t="str">
        <f t="shared" si="362"/>
        <v>Jun</v>
      </c>
      <c r="W3269">
        <f t="shared" si="363"/>
        <v>2015</v>
      </c>
    </row>
    <row r="3270" spans="1:23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4">
        <f t="shared" si="357"/>
        <v>42606.90425925926</v>
      </c>
      <c r="J3270">
        <v>1472074928</v>
      </c>
      <c r="K3270" s="12">
        <f t="shared" si="358"/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9">
        <f t="shared" si="359"/>
        <v>128</v>
      </c>
      <c r="R3270" s="11">
        <f t="shared" si="360"/>
        <v>60.952380952380949</v>
      </c>
      <c r="S3270" t="s">
        <v>8319</v>
      </c>
      <c r="T3270" t="s">
        <v>8320</v>
      </c>
      <c r="U3270">
        <f t="shared" si="361"/>
        <v>8</v>
      </c>
      <c r="V3270" t="str">
        <f t="shared" si="362"/>
        <v>Aug</v>
      </c>
      <c r="W3270">
        <f t="shared" si="363"/>
        <v>2016</v>
      </c>
    </row>
    <row r="3271" spans="1:23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4">
        <f t="shared" si="357"/>
        <v>42171.458333333328</v>
      </c>
      <c r="J3271">
        <v>1434452400</v>
      </c>
      <c r="K3271" s="12">
        <f t="shared" si="358"/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9">
        <f t="shared" si="359"/>
        <v>101.49999999999999</v>
      </c>
      <c r="R3271" s="11">
        <f t="shared" si="360"/>
        <v>116</v>
      </c>
      <c r="S3271" t="s">
        <v>8319</v>
      </c>
      <c r="T3271" t="s">
        <v>8320</v>
      </c>
      <c r="U3271">
        <f t="shared" si="361"/>
        <v>5</v>
      </c>
      <c r="V3271" t="str">
        <f t="shared" si="362"/>
        <v>May</v>
      </c>
      <c r="W3271">
        <f t="shared" si="363"/>
        <v>2015</v>
      </c>
    </row>
    <row r="3272" spans="1:23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4">
        <f t="shared" si="357"/>
        <v>42197.533159722225</v>
      </c>
      <c r="J3272">
        <v>1436705265</v>
      </c>
      <c r="K3272" s="12">
        <f t="shared" si="358"/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9">
        <f t="shared" si="359"/>
        <v>101.66666666666666</v>
      </c>
      <c r="R3272" s="11">
        <f t="shared" si="360"/>
        <v>61</v>
      </c>
      <c r="S3272" t="s">
        <v>8319</v>
      </c>
      <c r="T3272" t="s">
        <v>8320</v>
      </c>
      <c r="U3272">
        <f t="shared" si="361"/>
        <v>6</v>
      </c>
      <c r="V3272" t="str">
        <f t="shared" si="362"/>
        <v>Jun</v>
      </c>
      <c r="W3272">
        <f t="shared" si="363"/>
        <v>2015</v>
      </c>
    </row>
    <row r="3273" spans="1:23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4">
        <f t="shared" si="357"/>
        <v>41945.478877314818</v>
      </c>
      <c r="J3273">
        <v>1414927775</v>
      </c>
      <c r="K3273" s="12">
        <f t="shared" si="358"/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9">
        <f t="shared" si="359"/>
        <v>130</v>
      </c>
      <c r="R3273" s="11">
        <f t="shared" si="360"/>
        <v>38.235294117647058</v>
      </c>
      <c r="S3273" t="s">
        <v>8319</v>
      </c>
      <c r="T3273" t="s">
        <v>8320</v>
      </c>
      <c r="U3273">
        <f t="shared" si="361"/>
        <v>10</v>
      </c>
      <c r="V3273" t="str">
        <f t="shared" si="362"/>
        <v>Oct</v>
      </c>
      <c r="W3273">
        <f t="shared" si="363"/>
        <v>2014</v>
      </c>
    </row>
    <row r="3274" spans="1:23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4">
        <f t="shared" si="357"/>
        <v>42314.541770833333</v>
      </c>
      <c r="J3274">
        <v>1446814809</v>
      </c>
      <c r="K3274" s="12">
        <f t="shared" si="358"/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9">
        <f t="shared" si="359"/>
        <v>154.43</v>
      </c>
      <c r="R3274" s="11">
        <f t="shared" si="360"/>
        <v>106.50344827586207</v>
      </c>
      <c r="S3274" t="s">
        <v>8319</v>
      </c>
      <c r="T3274" t="s">
        <v>8320</v>
      </c>
      <c r="U3274">
        <f t="shared" si="361"/>
        <v>10</v>
      </c>
      <c r="V3274" t="str">
        <f t="shared" si="362"/>
        <v>Oct</v>
      </c>
      <c r="W3274">
        <f t="shared" si="363"/>
        <v>2015</v>
      </c>
    </row>
    <row r="3275" spans="1:23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4">
        <f t="shared" si="357"/>
        <v>42627.791666666672</v>
      </c>
      <c r="J3275">
        <v>1473879600</v>
      </c>
      <c r="K3275" s="12">
        <f t="shared" si="358"/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9">
        <f t="shared" si="359"/>
        <v>107.4</v>
      </c>
      <c r="R3275" s="11">
        <f t="shared" si="360"/>
        <v>204.57142857142858</v>
      </c>
      <c r="S3275" t="s">
        <v>8319</v>
      </c>
      <c r="T3275" t="s">
        <v>8320</v>
      </c>
      <c r="U3275">
        <f t="shared" si="361"/>
        <v>8</v>
      </c>
      <c r="V3275" t="str">
        <f t="shared" si="362"/>
        <v>Aug</v>
      </c>
      <c r="W3275">
        <f t="shared" si="363"/>
        <v>2016</v>
      </c>
    </row>
    <row r="3276" spans="1:23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4">
        <f t="shared" si="357"/>
        <v>42444.875</v>
      </c>
      <c r="J3276">
        <v>1458075600</v>
      </c>
      <c r="K3276" s="12">
        <f t="shared" si="358"/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9">
        <f t="shared" si="359"/>
        <v>101.32258064516128</v>
      </c>
      <c r="R3276" s="11">
        <f t="shared" si="360"/>
        <v>54.912587412587413</v>
      </c>
      <c r="S3276" t="s">
        <v>8319</v>
      </c>
      <c r="T3276" t="s">
        <v>8320</v>
      </c>
      <c r="U3276">
        <f t="shared" si="361"/>
        <v>1</v>
      </c>
      <c r="V3276" t="str">
        <f t="shared" si="362"/>
        <v>Jan</v>
      </c>
      <c r="W3276">
        <f t="shared" si="363"/>
        <v>2016</v>
      </c>
    </row>
    <row r="3277" spans="1:23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4">
        <f t="shared" si="357"/>
        <v>42044.1875</v>
      </c>
      <c r="J3277">
        <v>1423456200</v>
      </c>
      <c r="K3277" s="12">
        <f t="shared" si="358"/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9">
        <f t="shared" si="359"/>
        <v>100.27777777777777</v>
      </c>
      <c r="R3277" s="11">
        <f t="shared" si="360"/>
        <v>150.41666666666666</v>
      </c>
      <c r="S3277" t="s">
        <v>8319</v>
      </c>
      <c r="T3277" t="s">
        <v>8320</v>
      </c>
      <c r="U3277">
        <f t="shared" si="361"/>
        <v>1</v>
      </c>
      <c r="V3277" t="str">
        <f t="shared" si="362"/>
        <v>Jan</v>
      </c>
      <c r="W3277">
        <f t="shared" si="363"/>
        <v>2015</v>
      </c>
    </row>
    <row r="3278" spans="1:23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4">
        <f t="shared" si="357"/>
        <v>42461.165972222225</v>
      </c>
      <c r="J3278">
        <v>1459483140</v>
      </c>
      <c r="K3278" s="12">
        <f t="shared" si="358"/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9">
        <f t="shared" si="359"/>
        <v>116.84444444444443</v>
      </c>
      <c r="R3278" s="11">
        <f t="shared" si="360"/>
        <v>52.58</v>
      </c>
      <c r="S3278" t="s">
        <v>8319</v>
      </c>
      <c r="T3278" t="s">
        <v>8320</v>
      </c>
      <c r="U3278">
        <f t="shared" si="361"/>
        <v>2</v>
      </c>
      <c r="V3278" t="str">
        <f t="shared" si="362"/>
        <v>Feb</v>
      </c>
      <c r="W3278">
        <f t="shared" si="363"/>
        <v>2016</v>
      </c>
    </row>
    <row r="3279" spans="1:23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4">
        <f t="shared" si="357"/>
        <v>41961.724606481483</v>
      </c>
      <c r="J3279">
        <v>1416331406</v>
      </c>
      <c r="K3279" s="12">
        <f t="shared" si="358"/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9">
        <f t="shared" si="359"/>
        <v>108.60000000000001</v>
      </c>
      <c r="R3279" s="11">
        <f t="shared" si="360"/>
        <v>54.3</v>
      </c>
      <c r="S3279" t="s">
        <v>8319</v>
      </c>
      <c r="T3279" t="s">
        <v>8320</v>
      </c>
      <c r="U3279">
        <f t="shared" si="361"/>
        <v>10</v>
      </c>
      <c r="V3279" t="str">
        <f t="shared" si="362"/>
        <v>Oct</v>
      </c>
      <c r="W3279">
        <f t="shared" si="363"/>
        <v>2014</v>
      </c>
    </row>
    <row r="3280" spans="1:23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4">
        <f t="shared" si="357"/>
        <v>42154.848414351851</v>
      </c>
      <c r="J3280">
        <v>1433017303</v>
      </c>
      <c r="K3280" s="12">
        <f t="shared" si="358"/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9">
        <f t="shared" si="359"/>
        <v>103.4</v>
      </c>
      <c r="R3280" s="11">
        <f t="shared" si="360"/>
        <v>76.029411764705884</v>
      </c>
      <c r="S3280" t="s">
        <v>8319</v>
      </c>
      <c r="T3280" t="s">
        <v>8320</v>
      </c>
      <c r="U3280">
        <f t="shared" si="361"/>
        <v>4</v>
      </c>
      <c r="V3280" t="str">
        <f t="shared" si="362"/>
        <v>Apr</v>
      </c>
      <c r="W3280">
        <f t="shared" si="363"/>
        <v>2015</v>
      </c>
    </row>
    <row r="3281" spans="1:23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4">
        <f t="shared" si="357"/>
        <v>42461.06086805556</v>
      </c>
      <c r="J3281">
        <v>1459474059</v>
      </c>
      <c r="K3281" s="12">
        <f t="shared" si="358"/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9">
        <f t="shared" si="359"/>
        <v>114.27586206896552</v>
      </c>
      <c r="R3281" s="11">
        <f t="shared" si="360"/>
        <v>105.2063492063492</v>
      </c>
      <c r="S3281" t="s">
        <v>8319</v>
      </c>
      <c r="T3281" t="s">
        <v>8320</v>
      </c>
      <c r="U3281">
        <f t="shared" si="361"/>
        <v>3</v>
      </c>
      <c r="V3281" t="str">
        <f t="shared" si="362"/>
        <v>Mar</v>
      </c>
      <c r="W3281">
        <f t="shared" si="363"/>
        <v>2016</v>
      </c>
    </row>
    <row r="3282" spans="1:23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4">
        <f t="shared" si="357"/>
        <v>42156.208333333328</v>
      </c>
      <c r="J3282">
        <v>1433134800</v>
      </c>
      <c r="K3282" s="12">
        <f t="shared" si="358"/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9">
        <f t="shared" si="359"/>
        <v>103</v>
      </c>
      <c r="R3282" s="11">
        <f t="shared" si="360"/>
        <v>68.666666666666671</v>
      </c>
      <c r="S3282" t="s">
        <v>8319</v>
      </c>
      <c r="T3282" t="s">
        <v>8320</v>
      </c>
      <c r="U3282">
        <f t="shared" si="361"/>
        <v>4</v>
      </c>
      <c r="V3282" t="str">
        <f t="shared" si="362"/>
        <v>Apr</v>
      </c>
      <c r="W3282">
        <f t="shared" si="363"/>
        <v>2015</v>
      </c>
    </row>
    <row r="3283" spans="1:23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4">
        <f t="shared" si="357"/>
        <v>42249.019733796296</v>
      </c>
      <c r="J3283">
        <v>1441153705</v>
      </c>
      <c r="K3283" s="12">
        <f t="shared" si="358"/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9">
        <f t="shared" si="359"/>
        <v>121.6</v>
      </c>
      <c r="R3283" s="11">
        <f t="shared" si="360"/>
        <v>129.36170212765958</v>
      </c>
      <c r="S3283" t="s">
        <v>8319</v>
      </c>
      <c r="T3283" t="s">
        <v>8320</v>
      </c>
      <c r="U3283">
        <f t="shared" si="361"/>
        <v>8</v>
      </c>
      <c r="V3283" t="str">
        <f t="shared" si="362"/>
        <v>Aug</v>
      </c>
      <c r="W3283">
        <f t="shared" si="363"/>
        <v>2015</v>
      </c>
    </row>
    <row r="3284" spans="1:23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4">
        <f t="shared" si="357"/>
        <v>42489.19430555556</v>
      </c>
      <c r="J3284">
        <v>1461904788</v>
      </c>
      <c r="K3284" s="12">
        <f t="shared" si="358"/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9">
        <f t="shared" si="359"/>
        <v>102.6467741935484</v>
      </c>
      <c r="R3284" s="11">
        <f t="shared" si="360"/>
        <v>134.26371308016877</v>
      </c>
      <c r="S3284" t="s">
        <v>8319</v>
      </c>
      <c r="T3284" t="s">
        <v>8320</v>
      </c>
      <c r="U3284">
        <f t="shared" si="361"/>
        <v>3</v>
      </c>
      <c r="V3284" t="str">
        <f t="shared" si="362"/>
        <v>Mar</v>
      </c>
      <c r="W3284">
        <f t="shared" si="363"/>
        <v>2016</v>
      </c>
    </row>
    <row r="3285" spans="1:23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4">
        <f t="shared" si="357"/>
        <v>42410.875</v>
      </c>
      <c r="J3285">
        <v>1455138000</v>
      </c>
      <c r="K3285" s="12">
        <f t="shared" si="358"/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9">
        <f t="shared" si="359"/>
        <v>104.75000000000001</v>
      </c>
      <c r="R3285" s="11">
        <f t="shared" si="360"/>
        <v>17.829787234042552</v>
      </c>
      <c r="S3285" t="s">
        <v>8319</v>
      </c>
      <c r="T3285" t="s">
        <v>8320</v>
      </c>
      <c r="U3285">
        <f t="shared" si="361"/>
        <v>1</v>
      </c>
      <c r="V3285" t="str">
        <f t="shared" si="362"/>
        <v>Jan</v>
      </c>
      <c r="W3285">
        <f t="shared" si="363"/>
        <v>2016</v>
      </c>
    </row>
    <row r="3286" spans="1:23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4">
        <f t="shared" si="357"/>
        <v>42398.249305555553</v>
      </c>
      <c r="J3286">
        <v>1454047140</v>
      </c>
      <c r="K3286" s="12">
        <f t="shared" si="358"/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9">
        <f t="shared" si="359"/>
        <v>101.6</v>
      </c>
      <c r="R3286" s="11">
        <f t="shared" si="360"/>
        <v>203.2</v>
      </c>
      <c r="S3286" t="s">
        <v>8319</v>
      </c>
      <c r="T3286" t="s">
        <v>8320</v>
      </c>
      <c r="U3286">
        <f t="shared" si="361"/>
        <v>1</v>
      </c>
      <c r="V3286" t="str">
        <f t="shared" si="362"/>
        <v>Jan</v>
      </c>
      <c r="W3286">
        <f t="shared" si="363"/>
        <v>2016</v>
      </c>
    </row>
    <row r="3287" spans="1:23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4">
        <f t="shared" si="357"/>
        <v>42794.208333333328</v>
      </c>
      <c r="J3287">
        <v>1488258000</v>
      </c>
      <c r="K3287" s="12">
        <f t="shared" si="358"/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9">
        <f t="shared" si="359"/>
        <v>112.10242048409683</v>
      </c>
      <c r="R3287" s="11">
        <f t="shared" si="360"/>
        <v>69.18518518518519</v>
      </c>
      <c r="S3287" t="s">
        <v>8319</v>
      </c>
      <c r="T3287" t="s">
        <v>8320</v>
      </c>
      <c r="U3287">
        <f t="shared" si="361"/>
        <v>1</v>
      </c>
      <c r="V3287" t="str">
        <f t="shared" si="362"/>
        <v>Jan</v>
      </c>
      <c r="W3287">
        <f t="shared" si="363"/>
        <v>2017</v>
      </c>
    </row>
    <row r="3288" spans="1:23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4">
        <f t="shared" si="357"/>
        <v>42597.840069444443</v>
      </c>
      <c r="J3288">
        <v>1471291782</v>
      </c>
      <c r="K3288" s="12">
        <f t="shared" si="358"/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9">
        <f t="shared" si="359"/>
        <v>101.76666666666667</v>
      </c>
      <c r="R3288" s="11">
        <f t="shared" si="360"/>
        <v>125.12295081967213</v>
      </c>
      <c r="S3288" t="s">
        <v>8319</v>
      </c>
      <c r="T3288" t="s">
        <v>8320</v>
      </c>
      <c r="U3288">
        <f t="shared" si="361"/>
        <v>7</v>
      </c>
      <c r="V3288" t="str">
        <f t="shared" si="362"/>
        <v>Jul</v>
      </c>
      <c r="W3288">
        <f t="shared" si="363"/>
        <v>2016</v>
      </c>
    </row>
    <row r="3289" spans="1:23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4">
        <f t="shared" si="357"/>
        <v>42336.750324074077</v>
      </c>
      <c r="J3289">
        <v>1448733628</v>
      </c>
      <c r="K3289" s="12">
        <f t="shared" si="358"/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9">
        <f t="shared" si="359"/>
        <v>100</v>
      </c>
      <c r="R3289" s="11">
        <f t="shared" si="360"/>
        <v>73.529411764705884</v>
      </c>
      <c r="S3289" t="s">
        <v>8319</v>
      </c>
      <c r="T3289" t="s">
        <v>8320</v>
      </c>
      <c r="U3289">
        <f t="shared" si="361"/>
        <v>11</v>
      </c>
      <c r="V3289" t="str">
        <f t="shared" si="362"/>
        <v>Nov</v>
      </c>
      <c r="W3289">
        <f t="shared" si="363"/>
        <v>2015</v>
      </c>
    </row>
    <row r="3290" spans="1:23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4">
        <f t="shared" si="357"/>
        <v>42541.958333333328</v>
      </c>
      <c r="J3290">
        <v>1466463600</v>
      </c>
      <c r="K3290" s="12">
        <f t="shared" si="358"/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9">
        <f t="shared" si="359"/>
        <v>100.26489999999998</v>
      </c>
      <c r="R3290" s="11">
        <f t="shared" si="360"/>
        <v>48.437149758454105</v>
      </c>
      <c r="S3290" t="s">
        <v>8319</v>
      </c>
      <c r="T3290" t="s">
        <v>8320</v>
      </c>
      <c r="U3290">
        <f t="shared" si="361"/>
        <v>5</v>
      </c>
      <c r="V3290" t="str">
        <f t="shared" si="362"/>
        <v>May</v>
      </c>
      <c r="W3290">
        <f t="shared" si="363"/>
        <v>2016</v>
      </c>
    </row>
    <row r="3291" spans="1:23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4">
        <f t="shared" si="357"/>
        <v>42786.368078703701</v>
      </c>
      <c r="J3291">
        <v>1487580602</v>
      </c>
      <c r="K3291" s="12">
        <f t="shared" si="358"/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9">
        <f t="shared" si="359"/>
        <v>133.04200000000003</v>
      </c>
      <c r="R3291" s="11">
        <f t="shared" si="360"/>
        <v>26.608400000000003</v>
      </c>
      <c r="S3291" t="s">
        <v>8319</v>
      </c>
      <c r="T3291" t="s">
        <v>8320</v>
      </c>
      <c r="U3291">
        <f t="shared" si="361"/>
        <v>1</v>
      </c>
      <c r="V3291" t="str">
        <f t="shared" si="362"/>
        <v>Jan</v>
      </c>
      <c r="W3291">
        <f t="shared" si="363"/>
        <v>2017</v>
      </c>
    </row>
    <row r="3292" spans="1:23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4">
        <f t="shared" si="357"/>
        <v>42805.51494212963</v>
      </c>
      <c r="J3292">
        <v>1489234891</v>
      </c>
      <c r="K3292" s="12">
        <f t="shared" si="358"/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9">
        <f t="shared" si="359"/>
        <v>121.2</v>
      </c>
      <c r="R3292" s="11">
        <f t="shared" si="360"/>
        <v>33.666666666666664</v>
      </c>
      <c r="S3292" t="s">
        <v>8319</v>
      </c>
      <c r="T3292" t="s">
        <v>8320</v>
      </c>
      <c r="U3292">
        <f t="shared" si="361"/>
        <v>2</v>
      </c>
      <c r="V3292" t="str">
        <f t="shared" si="362"/>
        <v>Feb</v>
      </c>
      <c r="W3292">
        <f t="shared" si="363"/>
        <v>2017</v>
      </c>
    </row>
    <row r="3293" spans="1:23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4">
        <f t="shared" si="357"/>
        <v>42264.165972222225</v>
      </c>
      <c r="J3293">
        <v>1442462340</v>
      </c>
      <c r="K3293" s="12">
        <f t="shared" si="358"/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9">
        <f t="shared" si="359"/>
        <v>113.99999999999999</v>
      </c>
      <c r="R3293" s="11">
        <f t="shared" si="360"/>
        <v>40.714285714285715</v>
      </c>
      <c r="S3293" t="s">
        <v>8319</v>
      </c>
      <c r="T3293" t="s">
        <v>8320</v>
      </c>
      <c r="U3293">
        <f t="shared" si="361"/>
        <v>8</v>
      </c>
      <c r="V3293" t="str">
        <f t="shared" si="362"/>
        <v>Aug</v>
      </c>
      <c r="W3293">
        <f t="shared" si="363"/>
        <v>2015</v>
      </c>
    </row>
    <row r="3294" spans="1:23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4">
        <f t="shared" si="357"/>
        <v>42342.811898148153</v>
      </c>
      <c r="J3294">
        <v>1449257348</v>
      </c>
      <c r="K3294" s="12">
        <f t="shared" si="358"/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9">
        <f t="shared" si="359"/>
        <v>286.13861386138615</v>
      </c>
      <c r="R3294" s="11">
        <f t="shared" si="360"/>
        <v>19.266666666666666</v>
      </c>
      <c r="S3294" t="s">
        <v>8319</v>
      </c>
      <c r="T3294" t="s">
        <v>8320</v>
      </c>
      <c r="U3294">
        <f t="shared" si="361"/>
        <v>10</v>
      </c>
      <c r="V3294" t="str">
        <f t="shared" si="362"/>
        <v>Oct</v>
      </c>
      <c r="W3294">
        <f t="shared" si="363"/>
        <v>2015</v>
      </c>
    </row>
    <row r="3295" spans="1:23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4">
        <f t="shared" si="357"/>
        <v>42798.425370370373</v>
      </c>
      <c r="J3295">
        <v>1488622352</v>
      </c>
      <c r="K3295" s="12">
        <f t="shared" si="358"/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9">
        <f t="shared" si="359"/>
        <v>170.44444444444446</v>
      </c>
      <c r="R3295" s="11">
        <f t="shared" si="360"/>
        <v>84.285714285714292</v>
      </c>
      <c r="S3295" t="s">
        <v>8319</v>
      </c>
      <c r="T3295" t="s">
        <v>8320</v>
      </c>
      <c r="U3295">
        <f t="shared" si="361"/>
        <v>2</v>
      </c>
      <c r="V3295" t="str">
        <f t="shared" si="362"/>
        <v>Feb</v>
      </c>
      <c r="W3295">
        <f t="shared" si="363"/>
        <v>2017</v>
      </c>
    </row>
    <row r="3296" spans="1:23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4">
        <f t="shared" si="357"/>
        <v>42171.541134259256</v>
      </c>
      <c r="J3296">
        <v>1434459554</v>
      </c>
      <c r="K3296" s="12">
        <f t="shared" si="358"/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9">
        <f t="shared" si="359"/>
        <v>118.33333333333333</v>
      </c>
      <c r="R3296" s="11">
        <f t="shared" si="360"/>
        <v>29.583333333333332</v>
      </c>
      <c r="S3296" t="s">
        <v>8319</v>
      </c>
      <c r="T3296" t="s">
        <v>8320</v>
      </c>
      <c r="U3296">
        <f t="shared" si="361"/>
        <v>5</v>
      </c>
      <c r="V3296" t="str">
        <f t="shared" si="362"/>
        <v>May</v>
      </c>
      <c r="W3296">
        <f t="shared" si="363"/>
        <v>2015</v>
      </c>
    </row>
    <row r="3297" spans="1:23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4">
        <f t="shared" si="357"/>
        <v>42639.442465277782</v>
      </c>
      <c r="J3297">
        <v>1474886229</v>
      </c>
      <c r="K3297" s="12">
        <f t="shared" si="358"/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9">
        <f t="shared" si="359"/>
        <v>102.85857142857142</v>
      </c>
      <c r="R3297" s="11">
        <f t="shared" si="360"/>
        <v>26.667037037037037</v>
      </c>
      <c r="S3297" t="s">
        <v>8319</v>
      </c>
      <c r="T3297" t="s">
        <v>8320</v>
      </c>
      <c r="U3297">
        <f t="shared" si="361"/>
        <v>8</v>
      </c>
      <c r="V3297" t="str">
        <f t="shared" si="362"/>
        <v>Aug</v>
      </c>
      <c r="W3297">
        <f t="shared" si="363"/>
        <v>2016</v>
      </c>
    </row>
    <row r="3298" spans="1:23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4">
        <f t="shared" si="357"/>
        <v>42330.916666666672</v>
      </c>
      <c r="J3298">
        <v>1448229600</v>
      </c>
      <c r="K3298" s="12">
        <f t="shared" si="358"/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9">
        <f t="shared" si="359"/>
        <v>144.06666666666666</v>
      </c>
      <c r="R3298" s="11">
        <f t="shared" si="360"/>
        <v>45.978723404255319</v>
      </c>
      <c r="S3298" t="s">
        <v>8319</v>
      </c>
      <c r="T3298" t="s">
        <v>8320</v>
      </c>
      <c r="U3298">
        <f t="shared" si="361"/>
        <v>11</v>
      </c>
      <c r="V3298" t="str">
        <f t="shared" si="362"/>
        <v>Nov</v>
      </c>
      <c r="W3298">
        <f t="shared" si="363"/>
        <v>2015</v>
      </c>
    </row>
    <row r="3299" spans="1:23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4">
        <f t="shared" si="357"/>
        <v>42212.957638888889</v>
      </c>
      <c r="J3299">
        <v>1438037940</v>
      </c>
      <c r="K3299" s="12">
        <f t="shared" si="358"/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9">
        <f t="shared" si="359"/>
        <v>100.07272727272726</v>
      </c>
      <c r="R3299" s="11">
        <f t="shared" si="360"/>
        <v>125.09090909090909</v>
      </c>
      <c r="S3299" t="s">
        <v>8319</v>
      </c>
      <c r="T3299" t="s">
        <v>8320</v>
      </c>
      <c r="U3299">
        <f t="shared" si="361"/>
        <v>7</v>
      </c>
      <c r="V3299" t="str">
        <f t="shared" si="362"/>
        <v>Jul</v>
      </c>
      <c r="W3299">
        <f t="shared" si="363"/>
        <v>2015</v>
      </c>
    </row>
    <row r="3300" spans="1:23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4">
        <f t="shared" si="357"/>
        <v>42260</v>
      </c>
      <c r="J3300">
        <v>1442102400</v>
      </c>
      <c r="K3300" s="12">
        <f t="shared" si="358"/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9">
        <f t="shared" si="359"/>
        <v>101.73</v>
      </c>
      <c r="R3300" s="11">
        <f t="shared" si="360"/>
        <v>141.29166666666666</v>
      </c>
      <c r="S3300" t="s">
        <v>8319</v>
      </c>
      <c r="T3300" t="s">
        <v>8320</v>
      </c>
      <c r="U3300">
        <f t="shared" si="361"/>
        <v>8</v>
      </c>
      <c r="V3300" t="str">
        <f t="shared" si="362"/>
        <v>Aug</v>
      </c>
      <c r="W3300">
        <f t="shared" si="363"/>
        <v>2015</v>
      </c>
    </row>
    <row r="3301" spans="1:23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4">
        <f t="shared" si="357"/>
        <v>42291.917395833334</v>
      </c>
      <c r="J3301">
        <v>1444860063</v>
      </c>
      <c r="K3301" s="12">
        <f t="shared" si="358"/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9">
        <f t="shared" si="359"/>
        <v>116.19999999999999</v>
      </c>
      <c r="R3301" s="11">
        <f t="shared" si="360"/>
        <v>55.333333333333336</v>
      </c>
      <c r="S3301" t="s">
        <v>8319</v>
      </c>
      <c r="T3301" t="s">
        <v>8320</v>
      </c>
      <c r="U3301">
        <f t="shared" si="361"/>
        <v>9</v>
      </c>
      <c r="V3301" t="str">
        <f t="shared" si="362"/>
        <v>Sep</v>
      </c>
      <c r="W3301">
        <f t="shared" si="363"/>
        <v>2015</v>
      </c>
    </row>
    <row r="3302" spans="1:23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4">
        <f t="shared" si="357"/>
        <v>42123.743773148148</v>
      </c>
      <c r="J3302">
        <v>1430329862</v>
      </c>
      <c r="K3302" s="12">
        <f t="shared" si="358"/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9">
        <f t="shared" si="359"/>
        <v>136.16666666666666</v>
      </c>
      <c r="R3302" s="11">
        <f t="shared" si="360"/>
        <v>46.420454545454547</v>
      </c>
      <c r="S3302" t="s">
        <v>8319</v>
      </c>
      <c r="T3302" t="s">
        <v>8320</v>
      </c>
      <c r="U3302">
        <f t="shared" si="361"/>
        <v>4</v>
      </c>
      <c r="V3302" t="str">
        <f t="shared" si="362"/>
        <v>Apr</v>
      </c>
      <c r="W3302">
        <f t="shared" si="363"/>
        <v>2015</v>
      </c>
    </row>
    <row r="3303" spans="1:23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4">
        <f t="shared" si="357"/>
        <v>42583.290972222225</v>
      </c>
      <c r="J3303">
        <v>1470034740</v>
      </c>
      <c r="K3303" s="12">
        <f t="shared" si="358"/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9">
        <f t="shared" si="359"/>
        <v>133.46666666666667</v>
      </c>
      <c r="R3303" s="11">
        <f t="shared" si="360"/>
        <v>57.2</v>
      </c>
      <c r="S3303" t="s">
        <v>8319</v>
      </c>
      <c r="T3303" t="s">
        <v>8320</v>
      </c>
      <c r="U3303">
        <f t="shared" si="361"/>
        <v>6</v>
      </c>
      <c r="V3303" t="str">
        <f t="shared" si="362"/>
        <v>Jun</v>
      </c>
      <c r="W3303">
        <f t="shared" si="363"/>
        <v>2016</v>
      </c>
    </row>
    <row r="3304" spans="1:23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4">
        <f t="shared" si="357"/>
        <v>42711.35157407407</v>
      </c>
      <c r="J3304">
        <v>1481099176</v>
      </c>
      <c r="K3304" s="12">
        <f t="shared" si="358"/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9">
        <f t="shared" si="359"/>
        <v>103.39285714285715</v>
      </c>
      <c r="R3304" s="11">
        <f t="shared" si="360"/>
        <v>173.7</v>
      </c>
      <c r="S3304" t="s">
        <v>8319</v>
      </c>
      <c r="T3304" t="s">
        <v>8320</v>
      </c>
      <c r="U3304">
        <f t="shared" si="361"/>
        <v>11</v>
      </c>
      <c r="V3304" t="str">
        <f t="shared" si="362"/>
        <v>Nov</v>
      </c>
      <c r="W3304">
        <f t="shared" si="363"/>
        <v>2016</v>
      </c>
    </row>
    <row r="3305" spans="1:23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4">
        <f t="shared" si="357"/>
        <v>42091.609768518523</v>
      </c>
      <c r="J3305">
        <v>1427553484</v>
      </c>
      <c r="K3305" s="12">
        <f t="shared" si="358"/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9">
        <f t="shared" si="359"/>
        <v>115.88888888888889</v>
      </c>
      <c r="R3305" s="11">
        <f t="shared" si="360"/>
        <v>59.6</v>
      </c>
      <c r="S3305" t="s">
        <v>8319</v>
      </c>
      <c r="T3305" t="s">
        <v>8320</v>
      </c>
      <c r="U3305">
        <f t="shared" si="361"/>
        <v>2</v>
      </c>
      <c r="V3305" t="str">
        <f t="shared" si="362"/>
        <v>Feb</v>
      </c>
      <c r="W3305">
        <f t="shared" si="363"/>
        <v>2015</v>
      </c>
    </row>
    <row r="3306" spans="1:23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4">
        <f t="shared" si="357"/>
        <v>42726.624444444446</v>
      </c>
      <c r="J3306">
        <v>1482418752</v>
      </c>
      <c r="K3306" s="12">
        <f t="shared" si="358"/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9">
        <f t="shared" si="359"/>
        <v>104.51666666666665</v>
      </c>
      <c r="R3306" s="11">
        <f t="shared" si="360"/>
        <v>89.585714285714289</v>
      </c>
      <c r="S3306" t="s">
        <v>8319</v>
      </c>
      <c r="T3306" t="s">
        <v>8320</v>
      </c>
      <c r="U3306">
        <f t="shared" si="361"/>
        <v>11</v>
      </c>
      <c r="V3306" t="str">
        <f t="shared" si="362"/>
        <v>Nov</v>
      </c>
      <c r="W3306">
        <f t="shared" si="363"/>
        <v>2016</v>
      </c>
    </row>
    <row r="3307" spans="1:23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4">
        <f t="shared" si="357"/>
        <v>42216.855879629627</v>
      </c>
      <c r="J3307">
        <v>1438374748</v>
      </c>
      <c r="K3307" s="12">
        <f t="shared" si="358"/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9">
        <f t="shared" si="359"/>
        <v>102.02500000000001</v>
      </c>
      <c r="R3307" s="11">
        <f t="shared" si="360"/>
        <v>204.05</v>
      </c>
      <c r="S3307" t="s">
        <v>8319</v>
      </c>
      <c r="T3307" t="s">
        <v>8320</v>
      </c>
      <c r="U3307">
        <f t="shared" si="361"/>
        <v>7</v>
      </c>
      <c r="V3307" t="str">
        <f t="shared" si="362"/>
        <v>Jul</v>
      </c>
      <c r="W3307">
        <f t="shared" si="363"/>
        <v>2015</v>
      </c>
    </row>
    <row r="3308" spans="1:23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4">
        <f t="shared" si="357"/>
        <v>42531.125</v>
      </c>
      <c r="J3308">
        <v>1465527600</v>
      </c>
      <c r="K3308" s="12">
        <f t="shared" si="358"/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9">
        <f t="shared" si="359"/>
        <v>175.33333333333334</v>
      </c>
      <c r="R3308" s="11">
        <f t="shared" si="360"/>
        <v>48.703703703703702</v>
      </c>
      <c r="S3308" t="s">
        <v>8319</v>
      </c>
      <c r="T3308" t="s">
        <v>8320</v>
      </c>
      <c r="U3308">
        <f t="shared" si="361"/>
        <v>5</v>
      </c>
      <c r="V3308" t="str">
        <f t="shared" si="362"/>
        <v>May</v>
      </c>
      <c r="W3308">
        <f t="shared" si="363"/>
        <v>2016</v>
      </c>
    </row>
    <row r="3309" spans="1:23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4">
        <f t="shared" si="357"/>
        <v>42505.057164351849</v>
      </c>
      <c r="J3309">
        <v>1463275339</v>
      </c>
      <c r="K3309" s="12">
        <f t="shared" si="358"/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9">
        <f t="shared" si="359"/>
        <v>106.67999999999999</v>
      </c>
      <c r="R3309" s="11">
        <f t="shared" si="360"/>
        <v>53.339999999999996</v>
      </c>
      <c r="S3309" t="s">
        <v>8319</v>
      </c>
      <c r="T3309" t="s">
        <v>8320</v>
      </c>
      <c r="U3309">
        <f t="shared" si="361"/>
        <v>4</v>
      </c>
      <c r="V3309" t="str">
        <f t="shared" si="362"/>
        <v>Apr</v>
      </c>
      <c r="W3309">
        <f t="shared" si="363"/>
        <v>2016</v>
      </c>
    </row>
    <row r="3310" spans="1:23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4">
        <f t="shared" si="357"/>
        <v>42473.876909722225</v>
      </c>
      <c r="J3310">
        <v>1460581365</v>
      </c>
      <c r="K3310" s="12">
        <f t="shared" si="358"/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9">
        <f t="shared" si="359"/>
        <v>122.28571428571429</v>
      </c>
      <c r="R3310" s="11">
        <f t="shared" si="360"/>
        <v>75.087719298245617</v>
      </c>
      <c r="S3310" t="s">
        <v>8319</v>
      </c>
      <c r="T3310" t="s">
        <v>8320</v>
      </c>
      <c r="U3310">
        <f t="shared" si="361"/>
        <v>3</v>
      </c>
      <c r="V3310" t="str">
        <f t="shared" si="362"/>
        <v>Mar</v>
      </c>
      <c r="W3310">
        <f t="shared" si="363"/>
        <v>2016</v>
      </c>
    </row>
    <row r="3311" spans="1:23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4">
        <f t="shared" si="357"/>
        <v>42659.650208333333</v>
      </c>
      <c r="J3311">
        <v>1476632178</v>
      </c>
      <c r="K3311" s="12">
        <f t="shared" si="358"/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9">
        <f t="shared" si="359"/>
        <v>159.42857142857144</v>
      </c>
      <c r="R3311" s="11">
        <f t="shared" si="360"/>
        <v>18</v>
      </c>
      <c r="S3311" t="s">
        <v>8319</v>
      </c>
      <c r="T3311" t="s">
        <v>8320</v>
      </c>
      <c r="U3311">
        <f t="shared" si="361"/>
        <v>9</v>
      </c>
      <c r="V3311" t="str">
        <f t="shared" si="362"/>
        <v>Sep</v>
      </c>
      <c r="W3311">
        <f t="shared" si="363"/>
        <v>2016</v>
      </c>
    </row>
    <row r="3312" spans="1:23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4">
        <f t="shared" si="357"/>
        <v>42283.928530092591</v>
      </c>
      <c r="J3312">
        <v>1444169825</v>
      </c>
      <c r="K3312" s="12">
        <f t="shared" si="358"/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9">
        <f t="shared" si="359"/>
        <v>100.07692307692308</v>
      </c>
      <c r="R3312" s="11">
        <f t="shared" si="360"/>
        <v>209.83870967741936</v>
      </c>
      <c r="S3312" t="s">
        <v>8319</v>
      </c>
      <c r="T3312" t="s">
        <v>8320</v>
      </c>
      <c r="U3312">
        <f t="shared" si="361"/>
        <v>9</v>
      </c>
      <c r="V3312" t="str">
        <f t="shared" si="362"/>
        <v>Sep</v>
      </c>
      <c r="W3312">
        <f t="shared" si="363"/>
        <v>2015</v>
      </c>
    </row>
    <row r="3313" spans="1:23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4">
        <f t="shared" si="357"/>
        <v>42294.29178240741</v>
      </c>
      <c r="J3313">
        <v>1445065210</v>
      </c>
      <c r="K3313" s="12">
        <f t="shared" si="358"/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9">
        <f t="shared" si="359"/>
        <v>109.84</v>
      </c>
      <c r="R3313" s="11">
        <f t="shared" si="360"/>
        <v>61.022222222222226</v>
      </c>
      <c r="S3313" t="s">
        <v>8319</v>
      </c>
      <c r="T3313" t="s">
        <v>8320</v>
      </c>
      <c r="U3313">
        <f t="shared" si="361"/>
        <v>9</v>
      </c>
      <c r="V3313" t="str">
        <f t="shared" si="362"/>
        <v>Sep</v>
      </c>
      <c r="W3313">
        <f t="shared" si="363"/>
        <v>2015</v>
      </c>
    </row>
    <row r="3314" spans="1:23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4">
        <f t="shared" si="357"/>
        <v>42685.916666666672</v>
      </c>
      <c r="J3314">
        <v>1478901600</v>
      </c>
      <c r="K3314" s="12">
        <f t="shared" si="358"/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9">
        <f t="shared" si="359"/>
        <v>100.03999999999999</v>
      </c>
      <c r="R3314" s="11">
        <f t="shared" si="360"/>
        <v>61</v>
      </c>
      <c r="S3314" t="s">
        <v>8319</v>
      </c>
      <c r="T3314" t="s">
        <v>8320</v>
      </c>
      <c r="U3314">
        <f t="shared" si="361"/>
        <v>10</v>
      </c>
      <c r="V3314" t="str">
        <f t="shared" si="362"/>
        <v>Oct</v>
      </c>
      <c r="W3314">
        <f t="shared" si="363"/>
        <v>2016</v>
      </c>
    </row>
    <row r="3315" spans="1:23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4">
        <f t="shared" si="357"/>
        <v>42396.041666666672</v>
      </c>
      <c r="J3315">
        <v>1453856400</v>
      </c>
      <c r="K3315" s="12">
        <f t="shared" si="358"/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9">
        <f t="shared" si="359"/>
        <v>116.05000000000001</v>
      </c>
      <c r="R3315" s="11">
        <f t="shared" si="360"/>
        <v>80.034482758620683</v>
      </c>
      <c r="S3315" t="s">
        <v>8319</v>
      </c>
      <c r="T3315" t="s">
        <v>8320</v>
      </c>
      <c r="U3315">
        <f t="shared" si="361"/>
        <v>1</v>
      </c>
      <c r="V3315" t="str">
        <f t="shared" si="362"/>
        <v>Jan</v>
      </c>
      <c r="W3315">
        <f t="shared" si="363"/>
        <v>2016</v>
      </c>
    </row>
    <row r="3316" spans="1:23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4">
        <f t="shared" si="357"/>
        <v>42132.836805555555</v>
      </c>
      <c r="J3316">
        <v>1431115500</v>
      </c>
      <c r="K3316" s="12">
        <f t="shared" si="358"/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9">
        <f t="shared" si="359"/>
        <v>210.75</v>
      </c>
      <c r="R3316" s="11">
        <f t="shared" si="360"/>
        <v>29.068965517241381</v>
      </c>
      <c r="S3316" t="s">
        <v>8319</v>
      </c>
      <c r="T3316" t="s">
        <v>8320</v>
      </c>
      <c r="U3316">
        <f t="shared" si="361"/>
        <v>4</v>
      </c>
      <c r="V3316" t="str">
        <f t="shared" si="362"/>
        <v>Apr</v>
      </c>
      <c r="W3316">
        <f t="shared" si="363"/>
        <v>2015</v>
      </c>
    </row>
    <row r="3317" spans="1:23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4">
        <f t="shared" si="357"/>
        <v>42496.303715277783</v>
      </c>
      <c r="J3317">
        <v>1462519041</v>
      </c>
      <c r="K3317" s="12">
        <f t="shared" si="358"/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9">
        <f t="shared" si="359"/>
        <v>110.00000000000001</v>
      </c>
      <c r="R3317" s="11">
        <f t="shared" si="360"/>
        <v>49.438202247191015</v>
      </c>
      <c r="S3317" t="s">
        <v>8319</v>
      </c>
      <c r="T3317" t="s">
        <v>8320</v>
      </c>
      <c r="U3317">
        <f t="shared" si="361"/>
        <v>4</v>
      </c>
      <c r="V3317" t="str">
        <f t="shared" si="362"/>
        <v>Apr</v>
      </c>
      <c r="W3317">
        <f t="shared" si="363"/>
        <v>2016</v>
      </c>
    </row>
    <row r="3318" spans="1:23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4">
        <f t="shared" si="357"/>
        <v>41859.57916666667</v>
      </c>
      <c r="J3318">
        <v>1407506040</v>
      </c>
      <c r="K3318" s="12">
        <f t="shared" si="358"/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9">
        <f t="shared" si="359"/>
        <v>100.08673425918037</v>
      </c>
      <c r="R3318" s="11">
        <f t="shared" si="360"/>
        <v>93.977440000000001</v>
      </c>
      <c r="S3318" t="s">
        <v>8319</v>
      </c>
      <c r="T3318" t="s">
        <v>8320</v>
      </c>
      <c r="U3318">
        <f t="shared" si="361"/>
        <v>7</v>
      </c>
      <c r="V3318" t="str">
        <f t="shared" si="362"/>
        <v>Jul</v>
      </c>
      <c r="W3318">
        <f t="shared" si="363"/>
        <v>2014</v>
      </c>
    </row>
    <row r="3319" spans="1:23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4">
        <f t="shared" si="357"/>
        <v>42529.039629629624</v>
      </c>
      <c r="J3319">
        <v>1465347424</v>
      </c>
      <c r="K3319" s="12">
        <f t="shared" si="358"/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9">
        <f t="shared" si="359"/>
        <v>106.19047619047619</v>
      </c>
      <c r="R3319" s="11">
        <f t="shared" si="360"/>
        <v>61.944444444444443</v>
      </c>
      <c r="S3319" t="s">
        <v>8319</v>
      </c>
      <c r="T3319" t="s">
        <v>8320</v>
      </c>
      <c r="U3319">
        <f t="shared" si="361"/>
        <v>5</v>
      </c>
      <c r="V3319" t="str">
        <f t="shared" si="362"/>
        <v>May</v>
      </c>
      <c r="W3319">
        <f t="shared" si="363"/>
        <v>2016</v>
      </c>
    </row>
    <row r="3320" spans="1:23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4">
        <f t="shared" si="357"/>
        <v>42471.104166666672</v>
      </c>
      <c r="J3320">
        <v>1460341800</v>
      </c>
      <c r="K3320" s="12">
        <f t="shared" si="358"/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9">
        <f t="shared" si="359"/>
        <v>125.6</v>
      </c>
      <c r="R3320" s="11">
        <f t="shared" si="360"/>
        <v>78.5</v>
      </c>
      <c r="S3320" t="s">
        <v>8319</v>
      </c>
      <c r="T3320" t="s">
        <v>8320</v>
      </c>
      <c r="U3320">
        <f t="shared" si="361"/>
        <v>3</v>
      </c>
      <c r="V3320" t="str">
        <f t="shared" si="362"/>
        <v>Mar</v>
      </c>
      <c r="W3320">
        <f t="shared" si="363"/>
        <v>2016</v>
      </c>
    </row>
    <row r="3321" spans="1:23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4">
        <f t="shared" si="357"/>
        <v>42035.585486111115</v>
      </c>
      <c r="J3321">
        <v>1422712986</v>
      </c>
      <c r="K3321" s="12">
        <f t="shared" si="358"/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9">
        <f t="shared" si="359"/>
        <v>108</v>
      </c>
      <c r="R3321" s="11">
        <f t="shared" si="360"/>
        <v>33.75</v>
      </c>
      <c r="S3321" t="s">
        <v>8319</v>
      </c>
      <c r="T3321" t="s">
        <v>8320</v>
      </c>
      <c r="U3321">
        <f t="shared" si="361"/>
        <v>12</v>
      </c>
      <c r="V3321" t="str">
        <f t="shared" si="362"/>
        <v>Dec</v>
      </c>
      <c r="W3321">
        <f t="shared" si="363"/>
        <v>2014</v>
      </c>
    </row>
    <row r="3322" spans="1:23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4">
        <f t="shared" si="357"/>
        <v>42543.045798611114</v>
      </c>
      <c r="J3322">
        <v>1466557557</v>
      </c>
      <c r="K3322" s="12">
        <f t="shared" si="358"/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9">
        <f t="shared" si="359"/>
        <v>101</v>
      </c>
      <c r="R3322" s="11">
        <f t="shared" si="360"/>
        <v>66.44736842105263</v>
      </c>
      <c r="S3322" t="s">
        <v>8319</v>
      </c>
      <c r="T3322" t="s">
        <v>8320</v>
      </c>
      <c r="U3322">
        <f t="shared" si="361"/>
        <v>5</v>
      </c>
      <c r="V3322" t="str">
        <f t="shared" si="362"/>
        <v>May</v>
      </c>
      <c r="W3322">
        <f t="shared" si="363"/>
        <v>2016</v>
      </c>
    </row>
    <row r="3323" spans="1:23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4">
        <f t="shared" si="357"/>
        <v>41928.165972222225</v>
      </c>
      <c r="J3323">
        <v>1413431940</v>
      </c>
      <c r="K3323" s="12">
        <f t="shared" si="358"/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9">
        <f t="shared" si="359"/>
        <v>107.4</v>
      </c>
      <c r="R3323" s="11">
        <f t="shared" si="360"/>
        <v>35.799999999999997</v>
      </c>
      <c r="S3323" t="s">
        <v>8319</v>
      </c>
      <c r="T3323" t="s">
        <v>8320</v>
      </c>
      <c r="U3323">
        <f t="shared" si="361"/>
        <v>10</v>
      </c>
      <c r="V3323" t="str">
        <f t="shared" si="362"/>
        <v>Oct</v>
      </c>
      <c r="W3323">
        <f t="shared" si="363"/>
        <v>2014</v>
      </c>
    </row>
    <row r="3324" spans="1:23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4">
        <f t="shared" si="357"/>
        <v>42543.163194444445</v>
      </c>
      <c r="J3324">
        <v>1466567700</v>
      </c>
      <c r="K3324" s="12">
        <f t="shared" si="358"/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9">
        <f t="shared" si="359"/>
        <v>101.51515151515152</v>
      </c>
      <c r="R3324" s="11">
        <f t="shared" si="360"/>
        <v>145.65217391304347</v>
      </c>
      <c r="S3324" t="s">
        <v>8319</v>
      </c>
      <c r="T3324" t="s">
        <v>8320</v>
      </c>
      <c r="U3324">
        <f t="shared" si="361"/>
        <v>5</v>
      </c>
      <c r="V3324" t="str">
        <f t="shared" si="362"/>
        <v>May</v>
      </c>
      <c r="W3324">
        <f t="shared" si="363"/>
        <v>2016</v>
      </c>
    </row>
    <row r="3325" spans="1:23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4">
        <f t="shared" si="357"/>
        <v>42638.36583333333</v>
      </c>
      <c r="J3325">
        <v>1474793208</v>
      </c>
      <c r="K3325" s="12">
        <f t="shared" si="358"/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9">
        <f t="shared" si="359"/>
        <v>125.89999999999999</v>
      </c>
      <c r="R3325" s="11">
        <f t="shared" si="360"/>
        <v>25.693877551020407</v>
      </c>
      <c r="S3325" t="s">
        <v>8319</v>
      </c>
      <c r="T3325" t="s">
        <v>8320</v>
      </c>
      <c r="U3325">
        <f t="shared" si="361"/>
        <v>8</v>
      </c>
      <c r="V3325" t="str">
        <f t="shared" si="362"/>
        <v>Aug</v>
      </c>
      <c r="W3325">
        <f t="shared" si="363"/>
        <v>2016</v>
      </c>
    </row>
    <row r="3326" spans="1:23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4">
        <f t="shared" si="357"/>
        <v>42526.58321759259</v>
      </c>
      <c r="J3326">
        <v>1465135190</v>
      </c>
      <c r="K3326" s="12">
        <f t="shared" si="358"/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9">
        <f t="shared" si="359"/>
        <v>101.66666666666666</v>
      </c>
      <c r="R3326" s="11">
        <f t="shared" si="360"/>
        <v>152.5</v>
      </c>
      <c r="S3326" t="s">
        <v>8319</v>
      </c>
      <c r="T3326" t="s">
        <v>8320</v>
      </c>
      <c r="U3326">
        <f t="shared" si="361"/>
        <v>5</v>
      </c>
      <c r="V3326" t="str">
        <f t="shared" si="362"/>
        <v>May</v>
      </c>
      <c r="W3326">
        <f t="shared" si="363"/>
        <v>2016</v>
      </c>
    </row>
    <row r="3327" spans="1:23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4">
        <f t="shared" si="357"/>
        <v>42099.743946759263</v>
      </c>
      <c r="J3327">
        <v>1428256277</v>
      </c>
      <c r="K3327" s="12">
        <f t="shared" si="358"/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9">
        <f t="shared" si="359"/>
        <v>112.5</v>
      </c>
      <c r="R3327" s="11">
        <f t="shared" si="360"/>
        <v>30</v>
      </c>
      <c r="S3327" t="s">
        <v>8319</v>
      </c>
      <c r="T3327" t="s">
        <v>8320</v>
      </c>
      <c r="U3327">
        <f t="shared" si="361"/>
        <v>3</v>
      </c>
      <c r="V3327" t="str">
        <f t="shared" si="362"/>
        <v>Mar</v>
      </c>
      <c r="W3327">
        <f t="shared" si="363"/>
        <v>2015</v>
      </c>
    </row>
    <row r="3328" spans="1:23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4">
        <f t="shared" si="357"/>
        <v>42071.67251157407</v>
      </c>
      <c r="J3328">
        <v>1425830905</v>
      </c>
      <c r="K3328" s="12">
        <f t="shared" si="358"/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9">
        <f t="shared" si="359"/>
        <v>101.375</v>
      </c>
      <c r="R3328" s="11">
        <f t="shared" si="360"/>
        <v>142.28070175438597</v>
      </c>
      <c r="S3328" t="s">
        <v>8319</v>
      </c>
      <c r="T3328" t="s">
        <v>8320</v>
      </c>
      <c r="U3328">
        <f t="shared" si="361"/>
        <v>2</v>
      </c>
      <c r="V3328" t="str">
        <f t="shared" si="362"/>
        <v>Feb</v>
      </c>
      <c r="W3328">
        <f t="shared" si="363"/>
        <v>2015</v>
      </c>
    </row>
    <row r="3329" spans="1:23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4">
        <f t="shared" si="357"/>
        <v>42498.374606481477</v>
      </c>
      <c r="J3329">
        <v>1462697966</v>
      </c>
      <c r="K3329" s="12">
        <f t="shared" si="358"/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9">
        <f t="shared" si="359"/>
        <v>101.25</v>
      </c>
      <c r="R3329" s="11">
        <f t="shared" si="360"/>
        <v>24.545454545454547</v>
      </c>
      <c r="S3329" t="s">
        <v>8319</v>
      </c>
      <c r="T3329" t="s">
        <v>8320</v>
      </c>
      <c r="U3329">
        <f t="shared" si="361"/>
        <v>4</v>
      </c>
      <c r="V3329" t="str">
        <f t="shared" si="362"/>
        <v>Apr</v>
      </c>
      <c r="W3329">
        <f t="shared" si="363"/>
        <v>2016</v>
      </c>
    </row>
    <row r="3330" spans="1:23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4">
        <f t="shared" si="357"/>
        <v>41825.041666666664</v>
      </c>
      <c r="J3330">
        <v>1404522000</v>
      </c>
      <c r="K3330" s="12">
        <f t="shared" si="358"/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9">
        <f t="shared" si="359"/>
        <v>146.38888888888889</v>
      </c>
      <c r="R3330" s="11">
        <f t="shared" si="360"/>
        <v>292.77777777777777</v>
      </c>
      <c r="S3330" t="s">
        <v>8319</v>
      </c>
      <c r="T3330" t="s">
        <v>8320</v>
      </c>
      <c r="U3330">
        <f t="shared" si="361"/>
        <v>7</v>
      </c>
      <c r="V3330" t="str">
        <f t="shared" si="362"/>
        <v>Jul</v>
      </c>
      <c r="W3330">
        <f t="shared" si="363"/>
        <v>2014</v>
      </c>
    </row>
    <row r="3331" spans="1:23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4">
        <f t="shared" ref="I3331:I3394" si="364">(((J3331/60)/60)/24)+DATE(1970,1,1)</f>
        <v>41847.958333333336</v>
      </c>
      <c r="J3331">
        <v>1406502000</v>
      </c>
      <c r="K3331" s="12">
        <f t="shared" ref="K3331:K3394" si="365">(((L3331/60)/60)/24)+DATE(1970,1,1)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9">
        <f t="shared" ref="Q3331:Q3394" si="366">(E3331/D3331)*100</f>
        <v>116.8</v>
      </c>
      <c r="R3331" s="11">
        <f t="shared" ref="R3331:R3394" si="367">E3331/N3331</f>
        <v>44.92307692307692</v>
      </c>
      <c r="S3331" t="s">
        <v>8319</v>
      </c>
      <c r="T3331" t="s">
        <v>8320</v>
      </c>
      <c r="U3331">
        <f t="shared" ref="U3331:U3394" si="368">MONTH(K3331)</f>
        <v>7</v>
      </c>
      <c r="V3331" t="str">
        <f t="shared" ref="V3331:V3394" si="369">TEXT(U3331*29, "mmm")</f>
        <v>Jul</v>
      </c>
      <c r="W3331">
        <f t="shared" ref="W3331:W3394" si="370">YEAR(K3331)</f>
        <v>2014</v>
      </c>
    </row>
    <row r="3332" spans="1:23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4">
        <f t="shared" si="364"/>
        <v>42095.845694444448</v>
      </c>
      <c r="J3332">
        <v>1427919468</v>
      </c>
      <c r="K3332" s="12">
        <f t="shared" si="365"/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9">
        <f t="shared" si="366"/>
        <v>106.26666666666667</v>
      </c>
      <c r="R3332" s="11">
        <f t="shared" si="367"/>
        <v>23.10144927536232</v>
      </c>
      <c r="S3332" t="s">
        <v>8319</v>
      </c>
      <c r="T3332" t="s">
        <v>8320</v>
      </c>
      <c r="U3332">
        <f t="shared" si="368"/>
        <v>3</v>
      </c>
      <c r="V3332" t="str">
        <f t="shared" si="369"/>
        <v>Mar</v>
      </c>
      <c r="W3332">
        <f t="shared" si="370"/>
        <v>2015</v>
      </c>
    </row>
    <row r="3333" spans="1:23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4">
        <f t="shared" si="364"/>
        <v>42283.697754629626</v>
      </c>
      <c r="J3333">
        <v>1444149886</v>
      </c>
      <c r="K3333" s="12">
        <f t="shared" si="365"/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9">
        <f t="shared" si="366"/>
        <v>104.52</v>
      </c>
      <c r="R3333" s="11">
        <f t="shared" si="367"/>
        <v>80.400000000000006</v>
      </c>
      <c r="S3333" t="s">
        <v>8319</v>
      </c>
      <c r="T3333" t="s">
        <v>8320</v>
      </c>
      <c r="U3333">
        <f t="shared" si="368"/>
        <v>9</v>
      </c>
      <c r="V3333" t="str">
        <f t="shared" si="369"/>
        <v>Sep</v>
      </c>
      <c r="W3333">
        <f t="shared" si="370"/>
        <v>2015</v>
      </c>
    </row>
    <row r="3334" spans="1:23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4">
        <f t="shared" si="364"/>
        <v>41839.860300925924</v>
      </c>
      <c r="J3334">
        <v>1405802330</v>
      </c>
      <c r="K3334" s="12">
        <f t="shared" si="365"/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9">
        <f t="shared" si="366"/>
        <v>100</v>
      </c>
      <c r="R3334" s="11">
        <f t="shared" si="367"/>
        <v>72.289156626506028</v>
      </c>
      <c r="S3334" t="s">
        <v>8319</v>
      </c>
      <c r="T3334" t="s">
        <v>8320</v>
      </c>
      <c r="U3334">
        <f t="shared" si="368"/>
        <v>6</v>
      </c>
      <c r="V3334" t="str">
        <f t="shared" si="369"/>
        <v>Jun</v>
      </c>
      <c r="W3334">
        <f t="shared" si="370"/>
        <v>2014</v>
      </c>
    </row>
    <row r="3335" spans="1:23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4">
        <f t="shared" si="364"/>
        <v>42170.676851851851</v>
      </c>
      <c r="J3335">
        <v>1434384880</v>
      </c>
      <c r="K3335" s="12">
        <f t="shared" si="365"/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9">
        <f t="shared" si="366"/>
        <v>104.57142857142858</v>
      </c>
      <c r="R3335" s="11">
        <f t="shared" si="367"/>
        <v>32.972972972972975</v>
      </c>
      <c r="S3335" t="s">
        <v>8319</v>
      </c>
      <c r="T3335" t="s">
        <v>8320</v>
      </c>
      <c r="U3335">
        <f t="shared" si="368"/>
        <v>5</v>
      </c>
      <c r="V3335" t="str">
        <f t="shared" si="369"/>
        <v>May</v>
      </c>
      <c r="W3335">
        <f t="shared" si="370"/>
        <v>2015</v>
      </c>
    </row>
    <row r="3336" spans="1:23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4">
        <f t="shared" si="364"/>
        <v>42215.521087962959</v>
      </c>
      <c r="J3336">
        <v>1438259422</v>
      </c>
      <c r="K3336" s="12">
        <f t="shared" si="365"/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9">
        <f t="shared" si="366"/>
        <v>138.62051149573753</v>
      </c>
      <c r="R3336" s="11">
        <f t="shared" si="367"/>
        <v>116.65217391304348</v>
      </c>
      <c r="S3336" t="s">
        <v>8319</v>
      </c>
      <c r="T3336" t="s">
        <v>8320</v>
      </c>
      <c r="U3336">
        <f t="shared" si="368"/>
        <v>6</v>
      </c>
      <c r="V3336" t="str">
        <f t="shared" si="369"/>
        <v>Jun</v>
      </c>
      <c r="W3336">
        <f t="shared" si="370"/>
        <v>2015</v>
      </c>
    </row>
    <row r="3337" spans="1:23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4">
        <f t="shared" si="364"/>
        <v>41854.958333333336</v>
      </c>
      <c r="J3337">
        <v>1407106800</v>
      </c>
      <c r="K3337" s="12">
        <f t="shared" si="365"/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9">
        <f t="shared" si="366"/>
        <v>100.32000000000001</v>
      </c>
      <c r="R3337" s="11">
        <f t="shared" si="367"/>
        <v>79.61904761904762</v>
      </c>
      <c r="S3337" t="s">
        <v>8319</v>
      </c>
      <c r="T3337" t="s">
        <v>8320</v>
      </c>
      <c r="U3337">
        <f t="shared" si="368"/>
        <v>7</v>
      </c>
      <c r="V3337" t="str">
        <f t="shared" si="369"/>
        <v>Jul</v>
      </c>
      <c r="W3337">
        <f t="shared" si="370"/>
        <v>2014</v>
      </c>
    </row>
    <row r="3338" spans="1:23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4">
        <f t="shared" si="364"/>
        <v>42465.35701388889</v>
      </c>
      <c r="J3338">
        <v>1459845246</v>
      </c>
      <c r="K3338" s="12">
        <f t="shared" si="365"/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9">
        <f t="shared" si="366"/>
        <v>100</v>
      </c>
      <c r="R3338" s="11">
        <f t="shared" si="367"/>
        <v>27.777777777777779</v>
      </c>
      <c r="S3338" t="s">
        <v>8319</v>
      </c>
      <c r="T3338" t="s">
        <v>8320</v>
      </c>
      <c r="U3338">
        <f t="shared" si="368"/>
        <v>3</v>
      </c>
      <c r="V3338" t="str">
        <f t="shared" si="369"/>
        <v>Mar</v>
      </c>
      <c r="W3338">
        <f t="shared" si="370"/>
        <v>2016</v>
      </c>
    </row>
    <row r="3339" spans="1:23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4">
        <f t="shared" si="364"/>
        <v>41922.875</v>
      </c>
      <c r="J3339">
        <v>1412974800</v>
      </c>
      <c r="K3339" s="12">
        <f t="shared" si="365"/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9">
        <f t="shared" si="366"/>
        <v>110.2</v>
      </c>
      <c r="R3339" s="11">
        <f t="shared" si="367"/>
        <v>81.029411764705884</v>
      </c>
      <c r="S3339" t="s">
        <v>8319</v>
      </c>
      <c r="T3339" t="s">
        <v>8320</v>
      </c>
      <c r="U3339">
        <f t="shared" si="368"/>
        <v>9</v>
      </c>
      <c r="V3339" t="str">
        <f t="shared" si="369"/>
        <v>Sep</v>
      </c>
      <c r="W3339">
        <f t="shared" si="370"/>
        <v>2014</v>
      </c>
    </row>
    <row r="3340" spans="1:23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4">
        <f t="shared" si="364"/>
        <v>42790.574999999997</v>
      </c>
      <c r="J3340">
        <v>1487944080</v>
      </c>
      <c r="K3340" s="12">
        <f t="shared" si="365"/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9">
        <f t="shared" si="366"/>
        <v>102.18</v>
      </c>
      <c r="R3340" s="11">
        <f t="shared" si="367"/>
        <v>136.84821428571428</v>
      </c>
      <c r="S3340" t="s">
        <v>8319</v>
      </c>
      <c r="T3340" t="s">
        <v>8320</v>
      </c>
      <c r="U3340">
        <f t="shared" si="368"/>
        <v>2</v>
      </c>
      <c r="V3340" t="str">
        <f t="shared" si="369"/>
        <v>Feb</v>
      </c>
      <c r="W3340">
        <f t="shared" si="370"/>
        <v>2017</v>
      </c>
    </row>
    <row r="3341" spans="1:23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4">
        <f t="shared" si="364"/>
        <v>42579.665717592594</v>
      </c>
      <c r="J3341">
        <v>1469721518</v>
      </c>
      <c r="K3341" s="12">
        <f t="shared" si="365"/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9">
        <f t="shared" si="366"/>
        <v>104.35000000000001</v>
      </c>
      <c r="R3341" s="11">
        <f t="shared" si="367"/>
        <v>177.61702127659575</v>
      </c>
      <c r="S3341" t="s">
        <v>8319</v>
      </c>
      <c r="T3341" t="s">
        <v>8320</v>
      </c>
      <c r="U3341">
        <f t="shared" si="368"/>
        <v>6</v>
      </c>
      <c r="V3341" t="str">
        <f t="shared" si="369"/>
        <v>Jun</v>
      </c>
      <c r="W3341">
        <f t="shared" si="370"/>
        <v>2016</v>
      </c>
    </row>
    <row r="3342" spans="1:23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4">
        <f t="shared" si="364"/>
        <v>42710.974004629628</v>
      </c>
      <c r="J3342">
        <v>1481066554</v>
      </c>
      <c r="K3342" s="12">
        <f t="shared" si="365"/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9">
        <f t="shared" si="366"/>
        <v>138.16666666666666</v>
      </c>
      <c r="R3342" s="11">
        <f t="shared" si="367"/>
        <v>109.07894736842105</v>
      </c>
      <c r="S3342" t="s">
        <v>8319</v>
      </c>
      <c r="T3342" t="s">
        <v>8320</v>
      </c>
      <c r="U3342">
        <f t="shared" si="368"/>
        <v>11</v>
      </c>
      <c r="V3342" t="str">
        <f t="shared" si="369"/>
        <v>Nov</v>
      </c>
      <c r="W3342">
        <f t="shared" si="370"/>
        <v>2016</v>
      </c>
    </row>
    <row r="3343" spans="1:23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4">
        <f t="shared" si="364"/>
        <v>42533.708333333328</v>
      </c>
      <c r="J3343">
        <v>1465750800</v>
      </c>
      <c r="K3343" s="12">
        <f t="shared" si="365"/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9">
        <f t="shared" si="366"/>
        <v>100</v>
      </c>
      <c r="R3343" s="11">
        <f t="shared" si="367"/>
        <v>119.64285714285714</v>
      </c>
      <c r="S3343" t="s">
        <v>8319</v>
      </c>
      <c r="T3343" t="s">
        <v>8320</v>
      </c>
      <c r="U3343">
        <f t="shared" si="368"/>
        <v>5</v>
      </c>
      <c r="V3343" t="str">
        <f t="shared" si="369"/>
        <v>May</v>
      </c>
      <c r="W3343">
        <f t="shared" si="370"/>
        <v>2016</v>
      </c>
    </row>
    <row r="3344" spans="1:23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4">
        <f t="shared" si="364"/>
        <v>42095.207638888889</v>
      </c>
      <c r="J3344">
        <v>1427864340</v>
      </c>
      <c r="K3344" s="12">
        <f t="shared" si="365"/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9">
        <f t="shared" si="366"/>
        <v>101.66666666666666</v>
      </c>
      <c r="R3344" s="11">
        <f t="shared" si="367"/>
        <v>78.205128205128204</v>
      </c>
      <c r="S3344" t="s">
        <v>8319</v>
      </c>
      <c r="T3344" t="s">
        <v>8320</v>
      </c>
      <c r="U3344">
        <f t="shared" si="368"/>
        <v>2</v>
      </c>
      <c r="V3344" t="str">
        <f t="shared" si="369"/>
        <v>Feb</v>
      </c>
      <c r="W3344">
        <f t="shared" si="370"/>
        <v>2015</v>
      </c>
    </row>
    <row r="3345" spans="1:23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4">
        <f t="shared" si="364"/>
        <v>42473.554166666669</v>
      </c>
      <c r="J3345">
        <v>1460553480</v>
      </c>
      <c r="K3345" s="12">
        <f t="shared" si="365"/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9">
        <f t="shared" si="366"/>
        <v>171.42857142857142</v>
      </c>
      <c r="R3345" s="11">
        <f t="shared" si="367"/>
        <v>52.173913043478258</v>
      </c>
      <c r="S3345" t="s">
        <v>8319</v>
      </c>
      <c r="T3345" t="s">
        <v>8320</v>
      </c>
      <c r="U3345">
        <f t="shared" si="368"/>
        <v>3</v>
      </c>
      <c r="V3345" t="str">
        <f t="shared" si="369"/>
        <v>Mar</v>
      </c>
      <c r="W3345">
        <f t="shared" si="370"/>
        <v>2016</v>
      </c>
    </row>
    <row r="3346" spans="1:23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4">
        <f t="shared" si="364"/>
        <v>41881.200150462959</v>
      </c>
      <c r="J3346">
        <v>1409374093</v>
      </c>
      <c r="K3346" s="12">
        <f t="shared" si="365"/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9">
        <f t="shared" si="366"/>
        <v>101.44444444444444</v>
      </c>
      <c r="R3346" s="11">
        <f t="shared" si="367"/>
        <v>114.125</v>
      </c>
      <c r="S3346" t="s">
        <v>8319</v>
      </c>
      <c r="T3346" t="s">
        <v>8320</v>
      </c>
      <c r="U3346">
        <f t="shared" si="368"/>
        <v>7</v>
      </c>
      <c r="V3346" t="str">
        <f t="shared" si="369"/>
        <v>Jul</v>
      </c>
      <c r="W3346">
        <f t="shared" si="370"/>
        <v>2014</v>
      </c>
    </row>
    <row r="3347" spans="1:23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4">
        <f t="shared" si="364"/>
        <v>42112.025694444441</v>
      </c>
      <c r="J3347">
        <v>1429317420</v>
      </c>
      <c r="K3347" s="12">
        <f t="shared" si="365"/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9">
        <f t="shared" si="366"/>
        <v>130</v>
      </c>
      <c r="R3347" s="11">
        <f t="shared" si="367"/>
        <v>50</v>
      </c>
      <c r="S3347" t="s">
        <v>8319</v>
      </c>
      <c r="T3347" t="s">
        <v>8320</v>
      </c>
      <c r="U3347">
        <f t="shared" si="368"/>
        <v>2</v>
      </c>
      <c r="V3347" t="str">
        <f t="shared" si="369"/>
        <v>Feb</v>
      </c>
      <c r="W3347">
        <f t="shared" si="370"/>
        <v>2015</v>
      </c>
    </row>
    <row r="3348" spans="1:23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4">
        <f t="shared" si="364"/>
        <v>42061.024421296301</v>
      </c>
      <c r="J3348">
        <v>1424910910</v>
      </c>
      <c r="K3348" s="12">
        <f t="shared" si="365"/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9">
        <f t="shared" si="366"/>
        <v>110.00000000000001</v>
      </c>
      <c r="R3348" s="11">
        <f t="shared" si="367"/>
        <v>91.666666666666671</v>
      </c>
      <c r="S3348" t="s">
        <v>8319</v>
      </c>
      <c r="T3348" t="s">
        <v>8320</v>
      </c>
      <c r="U3348">
        <f t="shared" si="368"/>
        <v>2</v>
      </c>
      <c r="V3348" t="str">
        <f t="shared" si="369"/>
        <v>Feb</v>
      </c>
      <c r="W3348">
        <f t="shared" si="370"/>
        <v>2015</v>
      </c>
    </row>
    <row r="3349" spans="1:23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4">
        <f t="shared" si="364"/>
        <v>42498.875</v>
      </c>
      <c r="J3349">
        <v>1462741200</v>
      </c>
      <c r="K3349" s="12">
        <f t="shared" si="365"/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9">
        <f t="shared" si="366"/>
        <v>119.44999999999999</v>
      </c>
      <c r="R3349" s="11">
        <f t="shared" si="367"/>
        <v>108.59090909090909</v>
      </c>
      <c r="S3349" t="s">
        <v>8319</v>
      </c>
      <c r="T3349" t="s">
        <v>8320</v>
      </c>
      <c r="U3349">
        <f t="shared" si="368"/>
        <v>4</v>
      </c>
      <c r="V3349" t="str">
        <f t="shared" si="369"/>
        <v>Apr</v>
      </c>
      <c r="W3349">
        <f t="shared" si="370"/>
        <v>2016</v>
      </c>
    </row>
    <row r="3350" spans="1:23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4">
        <f t="shared" si="364"/>
        <v>42490.165972222225</v>
      </c>
      <c r="J3350">
        <v>1461988740</v>
      </c>
      <c r="K3350" s="12">
        <f t="shared" si="365"/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9">
        <f t="shared" si="366"/>
        <v>100.2909090909091</v>
      </c>
      <c r="R3350" s="11">
        <f t="shared" si="367"/>
        <v>69.822784810126578</v>
      </c>
      <c r="S3350" t="s">
        <v>8319</v>
      </c>
      <c r="T3350" t="s">
        <v>8320</v>
      </c>
      <c r="U3350">
        <f t="shared" si="368"/>
        <v>4</v>
      </c>
      <c r="V3350" t="str">
        <f t="shared" si="369"/>
        <v>Apr</v>
      </c>
      <c r="W3350">
        <f t="shared" si="370"/>
        <v>2016</v>
      </c>
    </row>
    <row r="3351" spans="1:23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4">
        <f t="shared" si="364"/>
        <v>42534.708333333328</v>
      </c>
      <c r="J3351">
        <v>1465837200</v>
      </c>
      <c r="K3351" s="12">
        <f t="shared" si="365"/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9">
        <f t="shared" si="366"/>
        <v>153.4</v>
      </c>
      <c r="R3351" s="11">
        <f t="shared" si="367"/>
        <v>109.57142857142857</v>
      </c>
      <c r="S3351" t="s">
        <v>8319</v>
      </c>
      <c r="T3351" t="s">
        <v>8320</v>
      </c>
      <c r="U3351">
        <f t="shared" si="368"/>
        <v>5</v>
      </c>
      <c r="V3351" t="str">
        <f t="shared" si="369"/>
        <v>May</v>
      </c>
      <c r="W3351">
        <f t="shared" si="370"/>
        <v>2016</v>
      </c>
    </row>
    <row r="3352" spans="1:23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4">
        <f t="shared" si="364"/>
        <v>42337.958333333328</v>
      </c>
      <c r="J3352">
        <v>1448838000</v>
      </c>
      <c r="K3352" s="12">
        <f t="shared" si="365"/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9">
        <f t="shared" si="366"/>
        <v>104.42857142857143</v>
      </c>
      <c r="R3352" s="11">
        <f t="shared" si="367"/>
        <v>71.666666666666671</v>
      </c>
      <c r="S3352" t="s">
        <v>8319</v>
      </c>
      <c r="T3352" t="s">
        <v>8320</v>
      </c>
      <c r="U3352">
        <f t="shared" si="368"/>
        <v>10</v>
      </c>
      <c r="V3352" t="str">
        <f t="shared" si="369"/>
        <v>Oct</v>
      </c>
      <c r="W3352">
        <f t="shared" si="370"/>
        <v>2015</v>
      </c>
    </row>
    <row r="3353" spans="1:23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4">
        <f t="shared" si="364"/>
        <v>41843.458333333336</v>
      </c>
      <c r="J3353">
        <v>1406113200</v>
      </c>
      <c r="K3353" s="12">
        <f t="shared" si="365"/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9">
        <f t="shared" si="366"/>
        <v>101.1</v>
      </c>
      <c r="R3353" s="11">
        <f t="shared" si="367"/>
        <v>93.611111111111114</v>
      </c>
      <c r="S3353" t="s">
        <v>8319</v>
      </c>
      <c r="T3353" t="s">
        <v>8320</v>
      </c>
      <c r="U3353">
        <f t="shared" si="368"/>
        <v>6</v>
      </c>
      <c r="V3353" t="str">
        <f t="shared" si="369"/>
        <v>Jun</v>
      </c>
      <c r="W3353">
        <f t="shared" si="370"/>
        <v>2014</v>
      </c>
    </row>
    <row r="3354" spans="1:23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4">
        <f t="shared" si="364"/>
        <v>42552.958333333328</v>
      </c>
      <c r="J3354">
        <v>1467414000</v>
      </c>
      <c r="K3354" s="12">
        <f t="shared" si="365"/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9">
        <f t="shared" si="366"/>
        <v>107.52</v>
      </c>
      <c r="R3354" s="11">
        <f t="shared" si="367"/>
        <v>76.8</v>
      </c>
      <c r="S3354" t="s">
        <v>8319</v>
      </c>
      <c r="T3354" t="s">
        <v>8320</v>
      </c>
      <c r="U3354">
        <f t="shared" si="368"/>
        <v>5</v>
      </c>
      <c r="V3354" t="str">
        <f t="shared" si="369"/>
        <v>May</v>
      </c>
      <c r="W3354">
        <f t="shared" si="370"/>
        <v>2016</v>
      </c>
    </row>
    <row r="3355" spans="1:23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4">
        <f t="shared" si="364"/>
        <v>42492.958333333328</v>
      </c>
      <c r="J3355">
        <v>1462230000</v>
      </c>
      <c r="K3355" s="12">
        <f t="shared" si="365"/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9">
        <f t="shared" si="366"/>
        <v>315</v>
      </c>
      <c r="R3355" s="11">
        <f t="shared" si="367"/>
        <v>35.795454545454547</v>
      </c>
      <c r="S3355" t="s">
        <v>8319</v>
      </c>
      <c r="T3355" t="s">
        <v>8320</v>
      </c>
      <c r="U3355">
        <f t="shared" si="368"/>
        <v>4</v>
      </c>
      <c r="V3355" t="str">
        <f t="shared" si="369"/>
        <v>Apr</v>
      </c>
      <c r="W3355">
        <f t="shared" si="370"/>
        <v>2016</v>
      </c>
    </row>
    <row r="3356" spans="1:23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4">
        <f t="shared" si="364"/>
        <v>42306.167361111111</v>
      </c>
      <c r="J3356">
        <v>1446091260</v>
      </c>
      <c r="K3356" s="12">
        <f t="shared" si="365"/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9">
        <f t="shared" si="366"/>
        <v>101.93333333333334</v>
      </c>
      <c r="R3356" s="11">
        <f t="shared" si="367"/>
        <v>55.6</v>
      </c>
      <c r="S3356" t="s">
        <v>8319</v>
      </c>
      <c r="T3356" t="s">
        <v>8320</v>
      </c>
      <c r="U3356">
        <f t="shared" si="368"/>
        <v>9</v>
      </c>
      <c r="V3356" t="str">
        <f t="shared" si="369"/>
        <v>Sep</v>
      </c>
      <c r="W3356">
        <f t="shared" si="370"/>
        <v>2015</v>
      </c>
    </row>
    <row r="3357" spans="1:23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4">
        <f t="shared" si="364"/>
        <v>42500.470138888893</v>
      </c>
      <c r="J3357">
        <v>1462879020</v>
      </c>
      <c r="K3357" s="12">
        <f t="shared" si="365"/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9">
        <f t="shared" si="366"/>
        <v>126.28571428571429</v>
      </c>
      <c r="R3357" s="11">
        <f t="shared" si="367"/>
        <v>147.33333333333334</v>
      </c>
      <c r="S3357" t="s">
        <v>8319</v>
      </c>
      <c r="T3357" t="s">
        <v>8320</v>
      </c>
      <c r="U3357">
        <f t="shared" si="368"/>
        <v>4</v>
      </c>
      <c r="V3357" t="str">
        <f t="shared" si="369"/>
        <v>Apr</v>
      </c>
      <c r="W3357">
        <f t="shared" si="370"/>
        <v>2016</v>
      </c>
    </row>
    <row r="3358" spans="1:23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4">
        <f t="shared" si="364"/>
        <v>42566.815648148149</v>
      </c>
      <c r="J3358">
        <v>1468611272</v>
      </c>
      <c r="K3358" s="12">
        <f t="shared" si="365"/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9">
        <f t="shared" si="366"/>
        <v>101.4</v>
      </c>
      <c r="R3358" s="11">
        <f t="shared" si="367"/>
        <v>56.333333333333336</v>
      </c>
      <c r="S3358" t="s">
        <v>8319</v>
      </c>
      <c r="T3358" t="s">
        <v>8320</v>
      </c>
      <c r="U3358">
        <f t="shared" si="368"/>
        <v>6</v>
      </c>
      <c r="V3358" t="str">
        <f t="shared" si="369"/>
        <v>Jun</v>
      </c>
      <c r="W3358">
        <f t="shared" si="370"/>
        <v>2016</v>
      </c>
    </row>
    <row r="3359" spans="1:23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4">
        <f t="shared" si="364"/>
        <v>41852.417939814812</v>
      </c>
      <c r="J3359">
        <v>1406887310</v>
      </c>
      <c r="K3359" s="12">
        <f t="shared" si="365"/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9">
        <f t="shared" si="366"/>
        <v>101</v>
      </c>
      <c r="R3359" s="11">
        <f t="shared" si="367"/>
        <v>96.19047619047619</v>
      </c>
      <c r="S3359" t="s">
        <v>8319</v>
      </c>
      <c r="T3359" t="s">
        <v>8320</v>
      </c>
      <c r="U3359">
        <f t="shared" si="368"/>
        <v>7</v>
      </c>
      <c r="V3359" t="str">
        <f t="shared" si="369"/>
        <v>Jul</v>
      </c>
      <c r="W3359">
        <f t="shared" si="370"/>
        <v>2014</v>
      </c>
    </row>
    <row r="3360" spans="1:23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4">
        <f t="shared" si="364"/>
        <v>41962.352766203709</v>
      </c>
      <c r="J3360">
        <v>1416385679</v>
      </c>
      <c r="K3360" s="12">
        <f t="shared" si="365"/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9">
        <f t="shared" si="366"/>
        <v>102.99000000000001</v>
      </c>
      <c r="R3360" s="11">
        <f t="shared" si="367"/>
        <v>63.574074074074076</v>
      </c>
      <c r="S3360" t="s">
        <v>8319</v>
      </c>
      <c r="T3360" t="s">
        <v>8320</v>
      </c>
      <c r="U3360">
        <f t="shared" si="368"/>
        <v>10</v>
      </c>
      <c r="V3360" t="str">
        <f t="shared" si="369"/>
        <v>Oct</v>
      </c>
      <c r="W3360">
        <f t="shared" si="370"/>
        <v>2014</v>
      </c>
    </row>
    <row r="3361" spans="1:23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4">
        <f t="shared" si="364"/>
        <v>42791.057106481487</v>
      </c>
      <c r="J3361">
        <v>1487985734</v>
      </c>
      <c r="K3361" s="12">
        <f t="shared" si="365"/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9">
        <f t="shared" si="366"/>
        <v>106.25</v>
      </c>
      <c r="R3361" s="11">
        <f t="shared" si="367"/>
        <v>184.78260869565219</v>
      </c>
      <c r="S3361" t="s">
        <v>8319</v>
      </c>
      <c r="T3361" t="s">
        <v>8320</v>
      </c>
      <c r="U3361">
        <f t="shared" si="368"/>
        <v>1</v>
      </c>
      <c r="V3361" t="str">
        <f t="shared" si="369"/>
        <v>Jan</v>
      </c>
      <c r="W3361">
        <f t="shared" si="370"/>
        <v>2017</v>
      </c>
    </row>
    <row r="3362" spans="1:23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4">
        <f t="shared" si="364"/>
        <v>42718.665972222225</v>
      </c>
      <c r="J3362">
        <v>1481731140</v>
      </c>
      <c r="K3362" s="12">
        <f t="shared" si="365"/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9">
        <f t="shared" si="366"/>
        <v>101.37777777777779</v>
      </c>
      <c r="R3362" s="11">
        <f t="shared" si="367"/>
        <v>126.72222222222223</v>
      </c>
      <c r="S3362" t="s">
        <v>8319</v>
      </c>
      <c r="T3362" t="s">
        <v>8320</v>
      </c>
      <c r="U3362">
        <f t="shared" si="368"/>
        <v>11</v>
      </c>
      <c r="V3362" t="str">
        <f t="shared" si="369"/>
        <v>Nov</v>
      </c>
      <c r="W3362">
        <f t="shared" si="370"/>
        <v>2016</v>
      </c>
    </row>
    <row r="3363" spans="1:23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4">
        <f t="shared" si="364"/>
        <v>41883.665972222225</v>
      </c>
      <c r="J3363">
        <v>1409587140</v>
      </c>
      <c r="K3363" s="12">
        <f t="shared" si="365"/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9">
        <f t="shared" si="366"/>
        <v>113.46000000000001</v>
      </c>
      <c r="R3363" s="11">
        <f t="shared" si="367"/>
        <v>83.42647058823529</v>
      </c>
      <c r="S3363" t="s">
        <v>8319</v>
      </c>
      <c r="T3363" t="s">
        <v>8320</v>
      </c>
      <c r="U3363">
        <f t="shared" si="368"/>
        <v>8</v>
      </c>
      <c r="V3363" t="str">
        <f t="shared" si="369"/>
        <v>Aug</v>
      </c>
      <c r="W3363">
        <f t="shared" si="370"/>
        <v>2014</v>
      </c>
    </row>
    <row r="3364" spans="1:23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4">
        <f t="shared" si="364"/>
        <v>42070.204861111109</v>
      </c>
      <c r="J3364">
        <v>1425704100</v>
      </c>
      <c r="K3364" s="12">
        <f t="shared" si="365"/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9">
        <f t="shared" si="366"/>
        <v>218.00000000000003</v>
      </c>
      <c r="R3364" s="11">
        <f t="shared" si="367"/>
        <v>54.5</v>
      </c>
      <c r="S3364" t="s">
        <v>8319</v>
      </c>
      <c r="T3364" t="s">
        <v>8320</v>
      </c>
      <c r="U3364">
        <f t="shared" si="368"/>
        <v>2</v>
      </c>
      <c r="V3364" t="str">
        <f t="shared" si="369"/>
        <v>Feb</v>
      </c>
      <c r="W3364">
        <f t="shared" si="370"/>
        <v>2015</v>
      </c>
    </row>
    <row r="3365" spans="1:23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4">
        <f t="shared" si="364"/>
        <v>41870.666666666664</v>
      </c>
      <c r="J3365">
        <v>1408464000</v>
      </c>
      <c r="K3365" s="12">
        <f t="shared" si="365"/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9">
        <f t="shared" si="366"/>
        <v>101.41935483870968</v>
      </c>
      <c r="R3365" s="11">
        <f t="shared" si="367"/>
        <v>302.30769230769232</v>
      </c>
      <c r="S3365" t="s">
        <v>8319</v>
      </c>
      <c r="T3365" t="s">
        <v>8320</v>
      </c>
      <c r="U3365">
        <f t="shared" si="368"/>
        <v>7</v>
      </c>
      <c r="V3365" t="str">
        <f t="shared" si="369"/>
        <v>Jul</v>
      </c>
      <c r="W3365">
        <f t="shared" si="370"/>
        <v>2014</v>
      </c>
    </row>
    <row r="3366" spans="1:23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4">
        <f t="shared" si="364"/>
        <v>42444.875</v>
      </c>
      <c r="J3366">
        <v>1458075600</v>
      </c>
      <c r="K3366" s="12">
        <f t="shared" si="365"/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9">
        <f t="shared" si="366"/>
        <v>105.93333333333332</v>
      </c>
      <c r="R3366" s="11">
        <f t="shared" si="367"/>
        <v>44.138888888888886</v>
      </c>
      <c r="S3366" t="s">
        <v>8319</v>
      </c>
      <c r="T3366" t="s">
        <v>8320</v>
      </c>
      <c r="U3366">
        <f t="shared" si="368"/>
        <v>2</v>
      </c>
      <c r="V3366" t="str">
        <f t="shared" si="369"/>
        <v>Feb</v>
      </c>
      <c r="W3366">
        <f t="shared" si="370"/>
        <v>2016</v>
      </c>
    </row>
    <row r="3367" spans="1:23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4">
        <f t="shared" si="364"/>
        <v>42351.101759259262</v>
      </c>
      <c r="J3367">
        <v>1449973592</v>
      </c>
      <c r="K3367" s="12">
        <f t="shared" si="365"/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9">
        <f t="shared" si="366"/>
        <v>104</v>
      </c>
      <c r="R3367" s="11">
        <f t="shared" si="367"/>
        <v>866.66666666666663</v>
      </c>
      <c r="S3367" t="s">
        <v>8319</v>
      </c>
      <c r="T3367" t="s">
        <v>8320</v>
      </c>
      <c r="U3367">
        <f t="shared" si="368"/>
        <v>11</v>
      </c>
      <c r="V3367" t="str">
        <f t="shared" si="369"/>
        <v>Nov</v>
      </c>
      <c r="W3367">
        <f t="shared" si="370"/>
        <v>2015</v>
      </c>
    </row>
    <row r="3368" spans="1:23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4">
        <f t="shared" si="364"/>
        <v>42137.067557870367</v>
      </c>
      <c r="J3368">
        <v>1431481037</v>
      </c>
      <c r="K3368" s="12">
        <f t="shared" si="365"/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9">
        <f t="shared" si="366"/>
        <v>221</v>
      </c>
      <c r="R3368" s="11">
        <f t="shared" si="367"/>
        <v>61.388888888888886</v>
      </c>
      <c r="S3368" t="s">
        <v>8319</v>
      </c>
      <c r="T3368" t="s">
        <v>8320</v>
      </c>
      <c r="U3368">
        <f t="shared" si="368"/>
        <v>4</v>
      </c>
      <c r="V3368" t="str">
        <f t="shared" si="369"/>
        <v>Apr</v>
      </c>
      <c r="W3368">
        <f t="shared" si="370"/>
        <v>2015</v>
      </c>
    </row>
    <row r="3369" spans="1:23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4">
        <f t="shared" si="364"/>
        <v>42217.933958333335</v>
      </c>
      <c r="J3369">
        <v>1438467894</v>
      </c>
      <c r="K3369" s="12">
        <f t="shared" si="365"/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9">
        <f t="shared" si="366"/>
        <v>118.66666666666667</v>
      </c>
      <c r="R3369" s="11">
        <f t="shared" si="367"/>
        <v>29.666666666666668</v>
      </c>
      <c r="S3369" t="s">
        <v>8319</v>
      </c>
      <c r="T3369" t="s">
        <v>8320</v>
      </c>
      <c r="U3369">
        <f t="shared" si="368"/>
        <v>7</v>
      </c>
      <c r="V3369" t="str">
        <f t="shared" si="369"/>
        <v>Jul</v>
      </c>
      <c r="W3369">
        <f t="shared" si="370"/>
        <v>2015</v>
      </c>
    </row>
    <row r="3370" spans="1:23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4">
        <f t="shared" si="364"/>
        <v>42005.208333333328</v>
      </c>
      <c r="J3370">
        <v>1420088400</v>
      </c>
      <c r="K3370" s="12">
        <f t="shared" si="365"/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9">
        <f t="shared" si="366"/>
        <v>104.60000000000001</v>
      </c>
      <c r="R3370" s="11">
        <f t="shared" si="367"/>
        <v>45.478260869565219</v>
      </c>
      <c r="S3370" t="s">
        <v>8319</v>
      </c>
      <c r="T3370" t="s">
        <v>8320</v>
      </c>
      <c r="U3370">
        <f t="shared" si="368"/>
        <v>11</v>
      </c>
      <c r="V3370" t="str">
        <f t="shared" si="369"/>
        <v>Nov</v>
      </c>
      <c r="W3370">
        <f t="shared" si="370"/>
        <v>2014</v>
      </c>
    </row>
    <row r="3371" spans="1:23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4">
        <f t="shared" si="364"/>
        <v>42750.041435185187</v>
      </c>
      <c r="J3371">
        <v>1484441980</v>
      </c>
      <c r="K3371" s="12">
        <f t="shared" si="365"/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9">
        <f t="shared" si="366"/>
        <v>103.89999999999999</v>
      </c>
      <c r="R3371" s="11">
        <f t="shared" si="367"/>
        <v>96.203703703703709</v>
      </c>
      <c r="S3371" t="s">
        <v>8319</v>
      </c>
      <c r="T3371" t="s">
        <v>8320</v>
      </c>
      <c r="U3371">
        <f t="shared" si="368"/>
        <v>11</v>
      </c>
      <c r="V3371" t="str">
        <f t="shared" si="369"/>
        <v>Nov</v>
      </c>
      <c r="W3371">
        <f t="shared" si="370"/>
        <v>2016</v>
      </c>
    </row>
    <row r="3372" spans="1:23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4">
        <f t="shared" si="364"/>
        <v>42721.333333333328</v>
      </c>
      <c r="J3372">
        <v>1481961600</v>
      </c>
      <c r="K3372" s="12">
        <f t="shared" si="365"/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9">
        <f t="shared" si="366"/>
        <v>117.73333333333333</v>
      </c>
      <c r="R3372" s="11">
        <f t="shared" si="367"/>
        <v>67.92307692307692</v>
      </c>
      <c r="S3372" t="s">
        <v>8319</v>
      </c>
      <c r="T3372" t="s">
        <v>8320</v>
      </c>
      <c r="U3372">
        <f t="shared" si="368"/>
        <v>11</v>
      </c>
      <c r="V3372" t="str">
        <f t="shared" si="369"/>
        <v>Nov</v>
      </c>
      <c r="W3372">
        <f t="shared" si="370"/>
        <v>2016</v>
      </c>
    </row>
    <row r="3373" spans="1:23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4">
        <f t="shared" si="364"/>
        <v>42340.874594907407</v>
      </c>
      <c r="J3373">
        <v>1449089965</v>
      </c>
      <c r="K3373" s="12">
        <f t="shared" si="365"/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9">
        <f t="shared" si="366"/>
        <v>138.5</v>
      </c>
      <c r="R3373" s="11">
        <f t="shared" si="367"/>
        <v>30.777777777777779</v>
      </c>
      <c r="S3373" t="s">
        <v>8319</v>
      </c>
      <c r="T3373" t="s">
        <v>8320</v>
      </c>
      <c r="U3373">
        <f t="shared" si="368"/>
        <v>11</v>
      </c>
      <c r="V3373" t="str">
        <f t="shared" si="369"/>
        <v>Nov</v>
      </c>
      <c r="W3373">
        <f t="shared" si="370"/>
        <v>2015</v>
      </c>
    </row>
    <row r="3374" spans="1:23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4">
        <f t="shared" si="364"/>
        <v>41876.207638888889</v>
      </c>
      <c r="J3374">
        <v>1408942740</v>
      </c>
      <c r="K3374" s="12">
        <f t="shared" si="365"/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9">
        <f t="shared" si="366"/>
        <v>103.49999999999999</v>
      </c>
      <c r="R3374" s="11">
        <f t="shared" si="367"/>
        <v>38.333333333333336</v>
      </c>
      <c r="S3374" t="s">
        <v>8319</v>
      </c>
      <c r="T3374" t="s">
        <v>8320</v>
      </c>
      <c r="U3374">
        <f t="shared" si="368"/>
        <v>8</v>
      </c>
      <c r="V3374" t="str">
        <f t="shared" si="369"/>
        <v>Aug</v>
      </c>
      <c r="W3374">
        <f t="shared" si="370"/>
        <v>2014</v>
      </c>
    </row>
    <row r="3375" spans="1:23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4">
        <f t="shared" si="364"/>
        <v>42203.666666666672</v>
      </c>
      <c r="J3375">
        <v>1437235200</v>
      </c>
      <c r="K3375" s="12">
        <f t="shared" si="365"/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9">
        <f t="shared" si="366"/>
        <v>100.25</v>
      </c>
      <c r="R3375" s="11">
        <f t="shared" si="367"/>
        <v>66.833333333333329</v>
      </c>
      <c r="S3375" t="s">
        <v>8319</v>
      </c>
      <c r="T3375" t="s">
        <v>8320</v>
      </c>
      <c r="U3375">
        <f t="shared" si="368"/>
        <v>6</v>
      </c>
      <c r="V3375" t="str">
        <f t="shared" si="369"/>
        <v>Jun</v>
      </c>
      <c r="W3375">
        <f t="shared" si="370"/>
        <v>2015</v>
      </c>
    </row>
    <row r="3376" spans="1:23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4">
        <f t="shared" si="364"/>
        <v>42305.731666666667</v>
      </c>
      <c r="J3376">
        <v>1446053616</v>
      </c>
      <c r="K3376" s="12">
        <f t="shared" si="365"/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9">
        <f t="shared" si="366"/>
        <v>106.57142857142856</v>
      </c>
      <c r="R3376" s="11">
        <f t="shared" si="367"/>
        <v>71.730769230769226</v>
      </c>
      <c r="S3376" t="s">
        <v>8319</v>
      </c>
      <c r="T3376" t="s">
        <v>8320</v>
      </c>
      <c r="U3376">
        <f t="shared" si="368"/>
        <v>9</v>
      </c>
      <c r="V3376" t="str">
        <f t="shared" si="369"/>
        <v>Sep</v>
      </c>
      <c r="W3376">
        <f t="shared" si="370"/>
        <v>2015</v>
      </c>
    </row>
    <row r="3377" spans="1:23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4">
        <f t="shared" si="364"/>
        <v>41777.610798611109</v>
      </c>
      <c r="J3377">
        <v>1400423973</v>
      </c>
      <c r="K3377" s="12">
        <f t="shared" si="365"/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9">
        <f t="shared" si="366"/>
        <v>100</v>
      </c>
      <c r="R3377" s="11">
        <f t="shared" si="367"/>
        <v>176.47058823529412</v>
      </c>
      <c r="S3377" t="s">
        <v>8319</v>
      </c>
      <c r="T3377" t="s">
        <v>8320</v>
      </c>
      <c r="U3377">
        <f t="shared" si="368"/>
        <v>5</v>
      </c>
      <c r="V3377" t="str">
        <f t="shared" si="369"/>
        <v>May</v>
      </c>
      <c r="W3377">
        <f t="shared" si="370"/>
        <v>2014</v>
      </c>
    </row>
    <row r="3378" spans="1:23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4">
        <f t="shared" si="364"/>
        <v>42119.659652777773</v>
      </c>
      <c r="J3378">
        <v>1429976994</v>
      </c>
      <c r="K3378" s="12">
        <f t="shared" si="365"/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9">
        <f t="shared" si="366"/>
        <v>100.01249999999999</v>
      </c>
      <c r="R3378" s="11">
        <f t="shared" si="367"/>
        <v>421.10526315789474</v>
      </c>
      <c r="S3378" t="s">
        <v>8319</v>
      </c>
      <c r="T3378" t="s">
        <v>8320</v>
      </c>
      <c r="U3378">
        <f t="shared" si="368"/>
        <v>2</v>
      </c>
      <c r="V3378" t="str">
        <f t="shared" si="369"/>
        <v>Feb</v>
      </c>
      <c r="W3378">
        <f t="shared" si="370"/>
        <v>2015</v>
      </c>
    </row>
    <row r="3379" spans="1:23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4">
        <f t="shared" si="364"/>
        <v>42083.705555555556</v>
      </c>
      <c r="J3379">
        <v>1426870560</v>
      </c>
      <c r="K3379" s="12">
        <f t="shared" si="365"/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9">
        <f t="shared" si="366"/>
        <v>101.05</v>
      </c>
      <c r="R3379" s="11">
        <f t="shared" si="367"/>
        <v>104.98701298701299</v>
      </c>
      <c r="S3379" t="s">
        <v>8319</v>
      </c>
      <c r="T3379" t="s">
        <v>8320</v>
      </c>
      <c r="U3379">
        <f t="shared" si="368"/>
        <v>2</v>
      </c>
      <c r="V3379" t="str">
        <f t="shared" si="369"/>
        <v>Feb</v>
      </c>
      <c r="W3379">
        <f t="shared" si="370"/>
        <v>2015</v>
      </c>
    </row>
    <row r="3380" spans="1:23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4">
        <f t="shared" si="364"/>
        <v>41882.547222222223</v>
      </c>
      <c r="J3380">
        <v>1409490480</v>
      </c>
      <c r="K3380" s="12">
        <f t="shared" si="365"/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9">
        <f t="shared" si="366"/>
        <v>107.63636363636364</v>
      </c>
      <c r="R3380" s="11">
        <f t="shared" si="367"/>
        <v>28.19047619047619</v>
      </c>
      <c r="S3380" t="s">
        <v>8319</v>
      </c>
      <c r="T3380" t="s">
        <v>8320</v>
      </c>
      <c r="U3380">
        <f t="shared" si="368"/>
        <v>8</v>
      </c>
      <c r="V3380" t="str">
        <f t="shared" si="369"/>
        <v>Aug</v>
      </c>
      <c r="W3380">
        <f t="shared" si="370"/>
        <v>2014</v>
      </c>
    </row>
    <row r="3381" spans="1:23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4">
        <f t="shared" si="364"/>
        <v>42242.958333333328</v>
      </c>
      <c r="J3381">
        <v>1440630000</v>
      </c>
      <c r="K3381" s="12">
        <f t="shared" si="365"/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9">
        <f t="shared" si="366"/>
        <v>103.64999999999999</v>
      </c>
      <c r="R3381" s="11">
        <f t="shared" si="367"/>
        <v>54.55263157894737</v>
      </c>
      <c r="S3381" t="s">
        <v>8319</v>
      </c>
      <c r="T3381" t="s">
        <v>8320</v>
      </c>
      <c r="U3381">
        <f t="shared" si="368"/>
        <v>8</v>
      </c>
      <c r="V3381" t="str">
        <f t="shared" si="369"/>
        <v>Aug</v>
      </c>
      <c r="W3381">
        <f t="shared" si="370"/>
        <v>2015</v>
      </c>
    </row>
    <row r="3382" spans="1:23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4">
        <f t="shared" si="364"/>
        <v>41972.995115740734</v>
      </c>
      <c r="J3382">
        <v>1417305178</v>
      </c>
      <c r="K3382" s="12">
        <f t="shared" si="365"/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9">
        <f t="shared" si="366"/>
        <v>104.43333333333334</v>
      </c>
      <c r="R3382" s="11">
        <f t="shared" si="367"/>
        <v>111.89285714285714</v>
      </c>
      <c r="S3382" t="s">
        <v>8319</v>
      </c>
      <c r="T3382" t="s">
        <v>8320</v>
      </c>
      <c r="U3382">
        <f t="shared" si="368"/>
        <v>10</v>
      </c>
      <c r="V3382" t="str">
        <f t="shared" si="369"/>
        <v>Oct</v>
      </c>
      <c r="W3382">
        <f t="shared" si="370"/>
        <v>2014</v>
      </c>
    </row>
    <row r="3383" spans="1:23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4">
        <f t="shared" si="364"/>
        <v>42074.143321759257</v>
      </c>
      <c r="J3383">
        <v>1426044383</v>
      </c>
      <c r="K3383" s="12">
        <f t="shared" si="365"/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9">
        <f t="shared" si="366"/>
        <v>102.25</v>
      </c>
      <c r="R3383" s="11">
        <f t="shared" si="367"/>
        <v>85.208333333333329</v>
      </c>
      <c r="S3383" t="s">
        <v>8319</v>
      </c>
      <c r="T3383" t="s">
        <v>8320</v>
      </c>
      <c r="U3383">
        <f t="shared" si="368"/>
        <v>2</v>
      </c>
      <c r="V3383" t="str">
        <f t="shared" si="369"/>
        <v>Feb</v>
      </c>
      <c r="W3383">
        <f t="shared" si="370"/>
        <v>2015</v>
      </c>
    </row>
    <row r="3384" spans="1:23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4">
        <f t="shared" si="364"/>
        <v>42583.957638888889</v>
      </c>
      <c r="J3384">
        <v>1470092340</v>
      </c>
      <c r="K3384" s="12">
        <f t="shared" si="365"/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9">
        <f t="shared" si="366"/>
        <v>100.74285714285713</v>
      </c>
      <c r="R3384" s="11">
        <f t="shared" si="367"/>
        <v>76.652173913043484</v>
      </c>
      <c r="S3384" t="s">
        <v>8319</v>
      </c>
      <c r="T3384" t="s">
        <v>8320</v>
      </c>
      <c r="U3384">
        <f t="shared" si="368"/>
        <v>7</v>
      </c>
      <c r="V3384" t="str">
        <f t="shared" si="369"/>
        <v>Jul</v>
      </c>
      <c r="W3384">
        <f t="shared" si="370"/>
        <v>2016</v>
      </c>
    </row>
    <row r="3385" spans="1:23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4">
        <f t="shared" si="364"/>
        <v>42544.782638888893</v>
      </c>
      <c r="J3385">
        <v>1466707620</v>
      </c>
      <c r="K3385" s="12">
        <f t="shared" si="365"/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9">
        <f t="shared" si="366"/>
        <v>111.71428571428572</v>
      </c>
      <c r="R3385" s="11">
        <f t="shared" si="367"/>
        <v>65.166666666666671</v>
      </c>
      <c r="S3385" t="s">
        <v>8319</v>
      </c>
      <c r="T3385" t="s">
        <v>8320</v>
      </c>
      <c r="U3385">
        <f t="shared" si="368"/>
        <v>6</v>
      </c>
      <c r="V3385" t="str">
        <f t="shared" si="369"/>
        <v>Jun</v>
      </c>
      <c r="W3385">
        <f t="shared" si="370"/>
        <v>2016</v>
      </c>
    </row>
    <row r="3386" spans="1:23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4">
        <f t="shared" si="364"/>
        <v>42329.125</v>
      </c>
      <c r="J3386">
        <v>1448074800</v>
      </c>
      <c r="K3386" s="12">
        <f t="shared" si="365"/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9">
        <f t="shared" si="366"/>
        <v>100.01100000000001</v>
      </c>
      <c r="R3386" s="11">
        <f t="shared" si="367"/>
        <v>93.760312499999998</v>
      </c>
      <c r="S3386" t="s">
        <v>8319</v>
      </c>
      <c r="T3386" t="s">
        <v>8320</v>
      </c>
      <c r="U3386">
        <f t="shared" si="368"/>
        <v>10</v>
      </c>
      <c r="V3386" t="str">
        <f t="shared" si="369"/>
        <v>Oct</v>
      </c>
      <c r="W3386">
        <f t="shared" si="370"/>
        <v>2015</v>
      </c>
    </row>
    <row r="3387" spans="1:23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4">
        <f t="shared" si="364"/>
        <v>41983.8675</v>
      </c>
      <c r="J3387">
        <v>1418244552</v>
      </c>
      <c r="K3387" s="12">
        <f t="shared" si="365"/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9">
        <f t="shared" si="366"/>
        <v>100</v>
      </c>
      <c r="R3387" s="11">
        <f t="shared" si="367"/>
        <v>133.33333333333334</v>
      </c>
      <c r="S3387" t="s">
        <v>8319</v>
      </c>
      <c r="T3387" t="s">
        <v>8320</v>
      </c>
      <c r="U3387">
        <f t="shared" si="368"/>
        <v>11</v>
      </c>
      <c r="V3387" t="str">
        <f t="shared" si="369"/>
        <v>Nov</v>
      </c>
      <c r="W3387">
        <f t="shared" si="370"/>
        <v>2014</v>
      </c>
    </row>
    <row r="3388" spans="1:23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4">
        <f t="shared" si="364"/>
        <v>41976.644745370373</v>
      </c>
      <c r="J3388">
        <v>1417620506</v>
      </c>
      <c r="K3388" s="12">
        <f t="shared" si="365"/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9">
        <f t="shared" si="366"/>
        <v>105</v>
      </c>
      <c r="R3388" s="11">
        <f t="shared" si="367"/>
        <v>51.219512195121951</v>
      </c>
      <c r="S3388" t="s">
        <v>8319</v>
      </c>
      <c r="T3388" t="s">
        <v>8320</v>
      </c>
      <c r="U3388">
        <f t="shared" si="368"/>
        <v>11</v>
      </c>
      <c r="V3388" t="str">
        <f t="shared" si="369"/>
        <v>Nov</v>
      </c>
      <c r="W3388">
        <f t="shared" si="370"/>
        <v>2014</v>
      </c>
    </row>
    <row r="3389" spans="1:23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4">
        <f t="shared" si="364"/>
        <v>41987.762592592597</v>
      </c>
      <c r="J3389">
        <v>1418581088</v>
      </c>
      <c r="K3389" s="12">
        <f t="shared" si="365"/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9">
        <f t="shared" si="366"/>
        <v>116.86666666666667</v>
      </c>
      <c r="R3389" s="11">
        <f t="shared" si="367"/>
        <v>100.17142857142858</v>
      </c>
      <c r="S3389" t="s">
        <v>8319</v>
      </c>
      <c r="T3389" t="s">
        <v>8320</v>
      </c>
      <c r="U3389">
        <f t="shared" si="368"/>
        <v>11</v>
      </c>
      <c r="V3389" t="str">
        <f t="shared" si="369"/>
        <v>Nov</v>
      </c>
      <c r="W3389">
        <f t="shared" si="370"/>
        <v>2014</v>
      </c>
    </row>
    <row r="3390" spans="1:23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4">
        <f t="shared" si="364"/>
        <v>42173.461122685185</v>
      </c>
      <c r="J3390">
        <v>1434625441</v>
      </c>
      <c r="K3390" s="12">
        <f t="shared" si="365"/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9">
        <f t="shared" si="366"/>
        <v>103.8</v>
      </c>
      <c r="R3390" s="11">
        <f t="shared" si="367"/>
        <v>34.6</v>
      </c>
      <c r="S3390" t="s">
        <v>8319</v>
      </c>
      <c r="T3390" t="s">
        <v>8320</v>
      </c>
      <c r="U3390">
        <f t="shared" si="368"/>
        <v>5</v>
      </c>
      <c r="V3390" t="str">
        <f t="shared" si="369"/>
        <v>May</v>
      </c>
      <c r="W3390">
        <f t="shared" si="370"/>
        <v>2015</v>
      </c>
    </row>
    <row r="3391" spans="1:23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4">
        <f t="shared" si="364"/>
        <v>42524.563449074078</v>
      </c>
      <c r="J3391">
        <v>1464960682</v>
      </c>
      <c r="K3391" s="12">
        <f t="shared" si="365"/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9">
        <f t="shared" si="366"/>
        <v>114.5</v>
      </c>
      <c r="R3391" s="11">
        <f t="shared" si="367"/>
        <v>184.67741935483872</v>
      </c>
      <c r="S3391" t="s">
        <v>8319</v>
      </c>
      <c r="T3391" t="s">
        <v>8320</v>
      </c>
      <c r="U3391">
        <f t="shared" si="368"/>
        <v>5</v>
      </c>
      <c r="V3391" t="str">
        <f t="shared" si="369"/>
        <v>May</v>
      </c>
      <c r="W3391">
        <f t="shared" si="370"/>
        <v>2016</v>
      </c>
    </row>
    <row r="3392" spans="1:23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4">
        <f t="shared" si="364"/>
        <v>41830.774826388886</v>
      </c>
      <c r="J3392">
        <v>1405017345</v>
      </c>
      <c r="K3392" s="12">
        <f t="shared" si="365"/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9">
        <f t="shared" si="366"/>
        <v>102.4</v>
      </c>
      <c r="R3392" s="11">
        <f t="shared" si="367"/>
        <v>69.818181818181813</v>
      </c>
      <c r="S3392" t="s">
        <v>8319</v>
      </c>
      <c r="T3392" t="s">
        <v>8320</v>
      </c>
      <c r="U3392">
        <f t="shared" si="368"/>
        <v>6</v>
      </c>
      <c r="V3392" t="str">
        <f t="shared" si="369"/>
        <v>Jun</v>
      </c>
      <c r="W3392">
        <f t="shared" si="370"/>
        <v>2014</v>
      </c>
    </row>
    <row r="3393" spans="1:23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4">
        <f t="shared" si="364"/>
        <v>41859.936111111114</v>
      </c>
      <c r="J3393">
        <v>1407536880</v>
      </c>
      <c r="K3393" s="12">
        <f t="shared" si="365"/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9">
        <f t="shared" si="366"/>
        <v>223</v>
      </c>
      <c r="R3393" s="11">
        <f t="shared" si="367"/>
        <v>61.944444444444443</v>
      </c>
      <c r="S3393" t="s">
        <v>8319</v>
      </c>
      <c r="T3393" t="s">
        <v>8320</v>
      </c>
      <c r="U3393">
        <f t="shared" si="368"/>
        <v>7</v>
      </c>
      <c r="V3393" t="str">
        <f t="shared" si="369"/>
        <v>Jul</v>
      </c>
      <c r="W3393">
        <f t="shared" si="370"/>
        <v>2014</v>
      </c>
    </row>
    <row r="3394" spans="1:23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4">
        <f t="shared" si="364"/>
        <v>42496.845543981486</v>
      </c>
      <c r="J3394">
        <v>1462565855</v>
      </c>
      <c r="K3394" s="12">
        <f t="shared" si="365"/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9">
        <f t="shared" si="366"/>
        <v>100</v>
      </c>
      <c r="R3394" s="11">
        <f t="shared" si="367"/>
        <v>41.666666666666664</v>
      </c>
      <c r="S3394" t="s">
        <v>8319</v>
      </c>
      <c r="T3394" t="s">
        <v>8320</v>
      </c>
      <c r="U3394">
        <f t="shared" si="368"/>
        <v>3</v>
      </c>
      <c r="V3394" t="str">
        <f t="shared" si="369"/>
        <v>Mar</v>
      </c>
      <c r="W3394">
        <f t="shared" si="370"/>
        <v>2016</v>
      </c>
    </row>
    <row r="3395" spans="1:23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4">
        <f t="shared" ref="I3395:I3458" si="371">(((J3395/60)/60)/24)+DATE(1970,1,1)</f>
        <v>41949.031944444447</v>
      </c>
      <c r="J3395">
        <v>1415234760</v>
      </c>
      <c r="K3395" s="12">
        <f t="shared" ref="K3395:K3458" si="372">(((L3395/60)/60)/24)+DATE(1970,1,1)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9">
        <f t="shared" ref="Q3395:Q3458" si="373">(E3395/D3395)*100</f>
        <v>105.80000000000001</v>
      </c>
      <c r="R3395" s="11">
        <f t="shared" ref="R3395:R3458" si="374">E3395/N3395</f>
        <v>36.06818181818182</v>
      </c>
      <c r="S3395" t="s">
        <v>8319</v>
      </c>
      <c r="T3395" t="s">
        <v>8320</v>
      </c>
      <c r="U3395">
        <f t="shared" ref="U3395:U3458" si="375">MONTH(K3395)</f>
        <v>10</v>
      </c>
      <c r="V3395" t="str">
        <f t="shared" ref="V3395:V3458" si="376">TEXT(U3395*29, "mmm")</f>
        <v>Oct</v>
      </c>
      <c r="W3395">
        <f t="shared" ref="W3395:W3458" si="377">YEAR(K3395)</f>
        <v>2014</v>
      </c>
    </row>
    <row r="3396" spans="1:23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4">
        <f t="shared" si="371"/>
        <v>41847.59542824074</v>
      </c>
      <c r="J3396">
        <v>1406470645</v>
      </c>
      <c r="K3396" s="12">
        <f t="shared" si="372"/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9">
        <f t="shared" si="373"/>
        <v>142.36363636363635</v>
      </c>
      <c r="R3396" s="11">
        <f t="shared" si="374"/>
        <v>29</v>
      </c>
      <c r="S3396" t="s">
        <v>8319</v>
      </c>
      <c r="T3396" t="s">
        <v>8320</v>
      </c>
      <c r="U3396">
        <f t="shared" si="375"/>
        <v>6</v>
      </c>
      <c r="V3396" t="str">
        <f t="shared" si="376"/>
        <v>Jun</v>
      </c>
      <c r="W3396">
        <f t="shared" si="377"/>
        <v>2014</v>
      </c>
    </row>
    <row r="3397" spans="1:23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4">
        <f t="shared" si="371"/>
        <v>42154.756944444445</v>
      </c>
      <c r="J3397">
        <v>1433009400</v>
      </c>
      <c r="K3397" s="12">
        <f t="shared" si="372"/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9">
        <f t="shared" si="373"/>
        <v>184</v>
      </c>
      <c r="R3397" s="11">
        <f t="shared" si="374"/>
        <v>24.210526315789473</v>
      </c>
      <c r="S3397" t="s">
        <v>8319</v>
      </c>
      <c r="T3397" t="s">
        <v>8320</v>
      </c>
      <c r="U3397">
        <f t="shared" si="375"/>
        <v>5</v>
      </c>
      <c r="V3397" t="str">
        <f t="shared" si="376"/>
        <v>May</v>
      </c>
      <c r="W3397">
        <f t="shared" si="377"/>
        <v>2015</v>
      </c>
    </row>
    <row r="3398" spans="1:23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4">
        <f t="shared" si="371"/>
        <v>41791.165972222225</v>
      </c>
      <c r="J3398">
        <v>1401595140</v>
      </c>
      <c r="K3398" s="12">
        <f t="shared" si="372"/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9">
        <f t="shared" si="373"/>
        <v>104.33333333333333</v>
      </c>
      <c r="R3398" s="11">
        <f t="shared" si="374"/>
        <v>55.892857142857146</v>
      </c>
      <c r="S3398" t="s">
        <v>8319</v>
      </c>
      <c r="T3398" t="s">
        <v>8320</v>
      </c>
      <c r="U3398">
        <f t="shared" si="375"/>
        <v>5</v>
      </c>
      <c r="V3398" t="str">
        <f t="shared" si="376"/>
        <v>May</v>
      </c>
      <c r="W3398">
        <f t="shared" si="377"/>
        <v>2014</v>
      </c>
    </row>
    <row r="3399" spans="1:23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4">
        <f t="shared" si="371"/>
        <v>42418.916666666672</v>
      </c>
      <c r="J3399">
        <v>1455832800</v>
      </c>
      <c r="K3399" s="12">
        <f t="shared" si="372"/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9">
        <f t="shared" si="373"/>
        <v>112.00000000000001</v>
      </c>
      <c r="R3399" s="11">
        <f t="shared" si="374"/>
        <v>11.666666666666666</v>
      </c>
      <c r="S3399" t="s">
        <v>8319</v>
      </c>
      <c r="T3399" t="s">
        <v>8320</v>
      </c>
      <c r="U3399">
        <f t="shared" si="375"/>
        <v>1</v>
      </c>
      <c r="V3399" t="str">
        <f t="shared" si="376"/>
        <v>Jan</v>
      </c>
      <c r="W3399">
        <f t="shared" si="377"/>
        <v>2016</v>
      </c>
    </row>
    <row r="3400" spans="1:23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4">
        <f t="shared" si="371"/>
        <v>41964.708333333328</v>
      </c>
      <c r="J3400">
        <v>1416589200</v>
      </c>
      <c r="K3400" s="12">
        <f t="shared" si="372"/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9">
        <f t="shared" si="373"/>
        <v>111.07499999999999</v>
      </c>
      <c r="R3400" s="11">
        <f t="shared" si="374"/>
        <v>68.353846153846149</v>
      </c>
      <c r="S3400" t="s">
        <v>8319</v>
      </c>
      <c r="T3400" t="s">
        <v>8320</v>
      </c>
      <c r="U3400">
        <f t="shared" si="375"/>
        <v>10</v>
      </c>
      <c r="V3400" t="str">
        <f t="shared" si="376"/>
        <v>Oct</v>
      </c>
      <c r="W3400">
        <f t="shared" si="377"/>
        <v>2014</v>
      </c>
    </row>
    <row r="3401" spans="1:23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4">
        <f t="shared" si="371"/>
        <v>42056.920428240745</v>
      </c>
      <c r="J3401">
        <v>1424556325</v>
      </c>
      <c r="K3401" s="12">
        <f t="shared" si="372"/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9">
        <f t="shared" si="373"/>
        <v>103.75000000000001</v>
      </c>
      <c r="R3401" s="11">
        <f t="shared" si="374"/>
        <v>27.065217391304348</v>
      </c>
      <c r="S3401" t="s">
        <v>8319</v>
      </c>
      <c r="T3401" t="s">
        <v>8320</v>
      </c>
      <c r="U3401">
        <f t="shared" si="375"/>
        <v>1</v>
      </c>
      <c r="V3401" t="str">
        <f t="shared" si="376"/>
        <v>Jan</v>
      </c>
      <c r="W3401">
        <f t="shared" si="377"/>
        <v>2015</v>
      </c>
    </row>
    <row r="3402" spans="1:23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4">
        <f t="shared" si="371"/>
        <v>41879.953865740739</v>
      </c>
      <c r="J3402">
        <v>1409266414</v>
      </c>
      <c r="K3402" s="12">
        <f t="shared" si="372"/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9">
        <f t="shared" si="373"/>
        <v>100.41</v>
      </c>
      <c r="R3402" s="11">
        <f t="shared" si="374"/>
        <v>118.12941176470588</v>
      </c>
      <c r="S3402" t="s">
        <v>8319</v>
      </c>
      <c r="T3402" t="s">
        <v>8320</v>
      </c>
      <c r="U3402">
        <f t="shared" si="375"/>
        <v>7</v>
      </c>
      <c r="V3402" t="str">
        <f t="shared" si="376"/>
        <v>Jul</v>
      </c>
      <c r="W3402">
        <f t="shared" si="377"/>
        <v>2014</v>
      </c>
    </row>
    <row r="3403" spans="1:23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4">
        <f t="shared" si="371"/>
        <v>42223.723912037036</v>
      </c>
      <c r="J3403">
        <v>1438968146</v>
      </c>
      <c r="K3403" s="12">
        <f t="shared" si="372"/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9">
        <f t="shared" si="373"/>
        <v>101.86206896551724</v>
      </c>
      <c r="R3403" s="11">
        <f t="shared" si="374"/>
        <v>44.757575757575758</v>
      </c>
      <c r="S3403" t="s">
        <v>8319</v>
      </c>
      <c r="T3403" t="s">
        <v>8320</v>
      </c>
      <c r="U3403">
        <f t="shared" si="375"/>
        <v>7</v>
      </c>
      <c r="V3403" t="str">
        <f t="shared" si="376"/>
        <v>Jul</v>
      </c>
      <c r="W3403">
        <f t="shared" si="377"/>
        <v>2015</v>
      </c>
    </row>
    <row r="3404" spans="1:23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4">
        <f t="shared" si="371"/>
        <v>42320.104861111111</v>
      </c>
      <c r="J3404">
        <v>1447295460</v>
      </c>
      <c r="K3404" s="12">
        <f t="shared" si="372"/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9">
        <f t="shared" si="373"/>
        <v>109.76666666666665</v>
      </c>
      <c r="R3404" s="11">
        <f t="shared" si="374"/>
        <v>99.787878787878782</v>
      </c>
      <c r="S3404" t="s">
        <v>8319</v>
      </c>
      <c r="T3404" t="s">
        <v>8320</v>
      </c>
      <c r="U3404">
        <f t="shared" si="375"/>
        <v>10</v>
      </c>
      <c r="V3404" t="str">
        <f t="shared" si="376"/>
        <v>Oct</v>
      </c>
      <c r="W3404">
        <f t="shared" si="377"/>
        <v>2015</v>
      </c>
    </row>
    <row r="3405" spans="1:23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4">
        <f t="shared" si="371"/>
        <v>42180.462083333332</v>
      </c>
      <c r="J3405">
        <v>1435230324</v>
      </c>
      <c r="K3405" s="12">
        <f t="shared" si="372"/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9">
        <f t="shared" si="373"/>
        <v>100</v>
      </c>
      <c r="R3405" s="11">
        <f t="shared" si="374"/>
        <v>117.64705882352941</v>
      </c>
      <c r="S3405" t="s">
        <v>8319</v>
      </c>
      <c r="T3405" t="s">
        <v>8320</v>
      </c>
      <c r="U3405">
        <f t="shared" si="375"/>
        <v>5</v>
      </c>
      <c r="V3405" t="str">
        <f t="shared" si="376"/>
        <v>May</v>
      </c>
      <c r="W3405">
        <f t="shared" si="377"/>
        <v>2015</v>
      </c>
    </row>
    <row r="3406" spans="1:23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4">
        <f t="shared" si="371"/>
        <v>42172.503495370373</v>
      </c>
      <c r="J3406">
        <v>1434542702</v>
      </c>
      <c r="K3406" s="12">
        <f t="shared" si="372"/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9">
        <f t="shared" si="373"/>
        <v>122</v>
      </c>
      <c r="R3406" s="11">
        <f t="shared" si="374"/>
        <v>203.33333333333334</v>
      </c>
      <c r="S3406" t="s">
        <v>8319</v>
      </c>
      <c r="T3406" t="s">
        <v>8320</v>
      </c>
      <c r="U3406">
        <f t="shared" si="375"/>
        <v>5</v>
      </c>
      <c r="V3406" t="str">
        <f t="shared" si="376"/>
        <v>May</v>
      </c>
      <c r="W3406">
        <f t="shared" si="377"/>
        <v>2015</v>
      </c>
    </row>
    <row r="3407" spans="1:23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4">
        <f t="shared" si="371"/>
        <v>42430.999305555553</v>
      </c>
      <c r="J3407">
        <v>1456876740</v>
      </c>
      <c r="K3407" s="12">
        <f t="shared" si="372"/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9">
        <f t="shared" si="373"/>
        <v>137.57142857142856</v>
      </c>
      <c r="R3407" s="11">
        <f t="shared" si="374"/>
        <v>28.323529411764707</v>
      </c>
      <c r="S3407" t="s">
        <v>8319</v>
      </c>
      <c r="T3407" t="s">
        <v>8320</v>
      </c>
      <c r="U3407">
        <f t="shared" si="375"/>
        <v>2</v>
      </c>
      <c r="V3407" t="str">
        <f t="shared" si="376"/>
        <v>Feb</v>
      </c>
      <c r="W3407">
        <f t="shared" si="377"/>
        <v>2016</v>
      </c>
    </row>
    <row r="3408" spans="1:23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4">
        <f t="shared" si="371"/>
        <v>41836.492777777778</v>
      </c>
      <c r="J3408">
        <v>1405511376</v>
      </c>
      <c r="K3408" s="12">
        <f t="shared" si="372"/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9">
        <f t="shared" si="373"/>
        <v>100.31000000000002</v>
      </c>
      <c r="R3408" s="11">
        <f t="shared" si="374"/>
        <v>110.23076923076923</v>
      </c>
      <c r="S3408" t="s">
        <v>8319</v>
      </c>
      <c r="T3408" t="s">
        <v>8320</v>
      </c>
      <c r="U3408">
        <f t="shared" si="375"/>
        <v>6</v>
      </c>
      <c r="V3408" t="str">
        <f t="shared" si="376"/>
        <v>Jun</v>
      </c>
      <c r="W3408">
        <f t="shared" si="377"/>
        <v>2014</v>
      </c>
    </row>
    <row r="3409" spans="1:23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4">
        <f t="shared" si="371"/>
        <v>41826.422326388885</v>
      </c>
      <c r="J3409">
        <v>1404641289</v>
      </c>
      <c r="K3409" s="12">
        <f t="shared" si="372"/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9">
        <f t="shared" si="373"/>
        <v>107.1</v>
      </c>
      <c r="R3409" s="11">
        <f t="shared" si="374"/>
        <v>31.970149253731343</v>
      </c>
      <c r="S3409" t="s">
        <v>8319</v>
      </c>
      <c r="T3409" t="s">
        <v>8320</v>
      </c>
      <c r="U3409">
        <f t="shared" si="375"/>
        <v>6</v>
      </c>
      <c r="V3409" t="str">
        <f t="shared" si="376"/>
        <v>Jun</v>
      </c>
      <c r="W3409">
        <f t="shared" si="377"/>
        <v>2014</v>
      </c>
    </row>
    <row r="3410" spans="1:23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4">
        <f t="shared" si="371"/>
        <v>41838.991944444446</v>
      </c>
      <c r="J3410">
        <v>1405727304</v>
      </c>
      <c r="K3410" s="12">
        <f t="shared" si="372"/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9">
        <f t="shared" si="373"/>
        <v>211</v>
      </c>
      <c r="R3410" s="11">
        <f t="shared" si="374"/>
        <v>58.611111111111114</v>
      </c>
      <c r="S3410" t="s">
        <v>8319</v>
      </c>
      <c r="T3410" t="s">
        <v>8320</v>
      </c>
      <c r="U3410">
        <f t="shared" si="375"/>
        <v>6</v>
      </c>
      <c r="V3410" t="str">
        <f t="shared" si="376"/>
        <v>Jun</v>
      </c>
      <c r="W3410">
        <f t="shared" si="377"/>
        <v>2014</v>
      </c>
    </row>
    <row r="3411" spans="1:23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4">
        <f t="shared" si="371"/>
        <v>42582.873611111107</v>
      </c>
      <c r="J3411">
        <v>1469998680</v>
      </c>
      <c r="K3411" s="12">
        <f t="shared" si="372"/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9">
        <f t="shared" si="373"/>
        <v>123.6</v>
      </c>
      <c r="R3411" s="11">
        <f t="shared" si="374"/>
        <v>29.428571428571427</v>
      </c>
      <c r="S3411" t="s">
        <v>8319</v>
      </c>
      <c r="T3411" t="s">
        <v>8320</v>
      </c>
      <c r="U3411">
        <f t="shared" si="375"/>
        <v>6</v>
      </c>
      <c r="V3411" t="str">
        <f t="shared" si="376"/>
        <v>Jun</v>
      </c>
      <c r="W3411">
        <f t="shared" si="377"/>
        <v>2016</v>
      </c>
    </row>
    <row r="3412" spans="1:23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4">
        <f t="shared" si="371"/>
        <v>42527.291666666672</v>
      </c>
      <c r="J3412">
        <v>1465196400</v>
      </c>
      <c r="K3412" s="12">
        <f t="shared" si="372"/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9">
        <f t="shared" si="373"/>
        <v>108.5</v>
      </c>
      <c r="R3412" s="11">
        <f t="shared" si="374"/>
        <v>81.375</v>
      </c>
      <c r="S3412" t="s">
        <v>8319</v>
      </c>
      <c r="T3412" t="s">
        <v>8320</v>
      </c>
      <c r="U3412">
        <f t="shared" si="375"/>
        <v>5</v>
      </c>
      <c r="V3412" t="str">
        <f t="shared" si="376"/>
        <v>May</v>
      </c>
      <c r="W3412">
        <f t="shared" si="377"/>
        <v>2016</v>
      </c>
    </row>
    <row r="3413" spans="1:23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4">
        <f t="shared" si="371"/>
        <v>42285.022824074069</v>
      </c>
      <c r="J3413">
        <v>1444264372</v>
      </c>
      <c r="K3413" s="12">
        <f t="shared" si="372"/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9">
        <f t="shared" si="373"/>
        <v>103.56666666666668</v>
      </c>
      <c r="R3413" s="11">
        <f t="shared" si="374"/>
        <v>199.16666666666666</v>
      </c>
      <c r="S3413" t="s">
        <v>8319</v>
      </c>
      <c r="T3413" t="s">
        <v>8320</v>
      </c>
      <c r="U3413">
        <f t="shared" si="375"/>
        <v>9</v>
      </c>
      <c r="V3413" t="str">
        <f t="shared" si="376"/>
        <v>Sep</v>
      </c>
      <c r="W3413">
        <f t="shared" si="377"/>
        <v>2015</v>
      </c>
    </row>
    <row r="3414" spans="1:23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4">
        <f t="shared" si="371"/>
        <v>41909.959050925929</v>
      </c>
      <c r="J3414">
        <v>1411858862</v>
      </c>
      <c r="K3414" s="12">
        <f t="shared" si="372"/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9">
        <f t="shared" si="373"/>
        <v>100</v>
      </c>
      <c r="R3414" s="11">
        <f t="shared" si="374"/>
        <v>115.38461538461539</v>
      </c>
      <c r="S3414" t="s">
        <v>8319</v>
      </c>
      <c r="T3414" t="s">
        <v>8320</v>
      </c>
      <c r="U3414">
        <f t="shared" si="375"/>
        <v>8</v>
      </c>
      <c r="V3414" t="str">
        <f t="shared" si="376"/>
        <v>Aug</v>
      </c>
      <c r="W3414">
        <f t="shared" si="377"/>
        <v>2014</v>
      </c>
    </row>
    <row r="3415" spans="1:23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4">
        <f t="shared" si="371"/>
        <v>42063.207638888889</v>
      </c>
      <c r="J3415">
        <v>1425099540</v>
      </c>
      <c r="K3415" s="12">
        <f t="shared" si="372"/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9">
        <f t="shared" si="373"/>
        <v>130</v>
      </c>
      <c r="R3415" s="11">
        <f t="shared" si="374"/>
        <v>46.428571428571431</v>
      </c>
      <c r="S3415" t="s">
        <v>8319</v>
      </c>
      <c r="T3415" t="s">
        <v>8320</v>
      </c>
      <c r="U3415">
        <f t="shared" si="375"/>
        <v>2</v>
      </c>
      <c r="V3415" t="str">
        <f t="shared" si="376"/>
        <v>Feb</v>
      </c>
      <c r="W3415">
        <f t="shared" si="377"/>
        <v>2015</v>
      </c>
    </row>
    <row r="3416" spans="1:23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4">
        <f t="shared" si="371"/>
        <v>42705.332638888889</v>
      </c>
      <c r="J3416">
        <v>1480579140</v>
      </c>
      <c r="K3416" s="12">
        <f t="shared" si="372"/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9">
        <f t="shared" si="373"/>
        <v>103.49999999999999</v>
      </c>
      <c r="R3416" s="11">
        <f t="shared" si="374"/>
        <v>70.568181818181813</v>
      </c>
      <c r="S3416" t="s">
        <v>8319</v>
      </c>
      <c r="T3416" t="s">
        <v>8320</v>
      </c>
      <c r="U3416">
        <f t="shared" si="375"/>
        <v>11</v>
      </c>
      <c r="V3416" t="str">
        <f t="shared" si="376"/>
        <v>Nov</v>
      </c>
      <c r="W3416">
        <f t="shared" si="377"/>
        <v>2016</v>
      </c>
    </row>
    <row r="3417" spans="1:23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4">
        <f t="shared" si="371"/>
        <v>42477.979166666672</v>
      </c>
      <c r="J3417">
        <v>1460935800</v>
      </c>
      <c r="K3417" s="12">
        <f t="shared" si="372"/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9">
        <f t="shared" si="373"/>
        <v>100</v>
      </c>
      <c r="R3417" s="11">
        <f t="shared" si="374"/>
        <v>22.222222222222221</v>
      </c>
      <c r="S3417" t="s">
        <v>8319</v>
      </c>
      <c r="T3417" t="s">
        <v>8320</v>
      </c>
      <c r="U3417">
        <f t="shared" si="375"/>
        <v>4</v>
      </c>
      <c r="V3417" t="str">
        <f t="shared" si="376"/>
        <v>Apr</v>
      </c>
      <c r="W3417">
        <f t="shared" si="377"/>
        <v>2016</v>
      </c>
    </row>
    <row r="3418" spans="1:23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4">
        <f t="shared" si="371"/>
        <v>42117.770833333328</v>
      </c>
      <c r="J3418">
        <v>1429813800</v>
      </c>
      <c r="K3418" s="12">
        <f t="shared" si="372"/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9">
        <f t="shared" si="373"/>
        <v>119.6</v>
      </c>
      <c r="R3418" s="11">
        <f t="shared" si="374"/>
        <v>159.46666666666667</v>
      </c>
      <c r="S3418" t="s">
        <v>8319</v>
      </c>
      <c r="T3418" t="s">
        <v>8320</v>
      </c>
      <c r="U3418">
        <f t="shared" si="375"/>
        <v>3</v>
      </c>
      <c r="V3418" t="str">
        <f t="shared" si="376"/>
        <v>Mar</v>
      </c>
      <c r="W3418">
        <f t="shared" si="377"/>
        <v>2015</v>
      </c>
    </row>
    <row r="3419" spans="1:23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4">
        <f t="shared" si="371"/>
        <v>41938.029861111114</v>
      </c>
      <c r="J3419">
        <v>1414284180</v>
      </c>
      <c r="K3419" s="12">
        <f t="shared" si="372"/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9">
        <f t="shared" si="373"/>
        <v>100.00058823529412</v>
      </c>
      <c r="R3419" s="11">
        <f t="shared" si="374"/>
        <v>37.777999999999999</v>
      </c>
      <c r="S3419" t="s">
        <v>8319</v>
      </c>
      <c r="T3419" t="s">
        <v>8320</v>
      </c>
      <c r="U3419">
        <f t="shared" si="375"/>
        <v>9</v>
      </c>
      <c r="V3419" t="str">
        <f t="shared" si="376"/>
        <v>Sep</v>
      </c>
      <c r="W3419">
        <f t="shared" si="377"/>
        <v>2014</v>
      </c>
    </row>
    <row r="3420" spans="1:23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4">
        <f t="shared" si="371"/>
        <v>41782.83457175926</v>
      </c>
      <c r="J3420">
        <v>1400875307</v>
      </c>
      <c r="K3420" s="12">
        <f t="shared" si="372"/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9">
        <f t="shared" si="373"/>
        <v>100.875</v>
      </c>
      <c r="R3420" s="11">
        <f t="shared" si="374"/>
        <v>72.053571428571431</v>
      </c>
      <c r="S3420" t="s">
        <v>8319</v>
      </c>
      <c r="T3420" t="s">
        <v>8320</v>
      </c>
      <c r="U3420">
        <f t="shared" si="375"/>
        <v>4</v>
      </c>
      <c r="V3420" t="str">
        <f t="shared" si="376"/>
        <v>Apr</v>
      </c>
      <c r="W3420">
        <f t="shared" si="377"/>
        <v>2014</v>
      </c>
    </row>
    <row r="3421" spans="1:23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4">
        <f t="shared" si="371"/>
        <v>42466.895833333328</v>
      </c>
      <c r="J3421">
        <v>1459978200</v>
      </c>
      <c r="K3421" s="12">
        <f t="shared" si="372"/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9">
        <f t="shared" si="373"/>
        <v>106.54545454545455</v>
      </c>
      <c r="R3421" s="11">
        <f t="shared" si="374"/>
        <v>63.695652173913047</v>
      </c>
      <c r="S3421" t="s">
        <v>8319</v>
      </c>
      <c r="T3421" t="s">
        <v>8320</v>
      </c>
      <c r="U3421">
        <f t="shared" si="375"/>
        <v>3</v>
      </c>
      <c r="V3421" t="str">
        <f t="shared" si="376"/>
        <v>Mar</v>
      </c>
      <c r="W3421">
        <f t="shared" si="377"/>
        <v>2016</v>
      </c>
    </row>
    <row r="3422" spans="1:23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4">
        <f t="shared" si="371"/>
        <v>42414</v>
      </c>
      <c r="J3422">
        <v>1455408000</v>
      </c>
      <c r="K3422" s="12">
        <f t="shared" si="372"/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9">
        <f t="shared" si="373"/>
        <v>138</v>
      </c>
      <c r="R3422" s="11">
        <f t="shared" si="374"/>
        <v>28.411764705882351</v>
      </c>
      <c r="S3422" t="s">
        <v>8319</v>
      </c>
      <c r="T3422" t="s">
        <v>8320</v>
      </c>
      <c r="U3422">
        <f t="shared" si="375"/>
        <v>2</v>
      </c>
      <c r="V3422" t="str">
        <f t="shared" si="376"/>
        <v>Feb</v>
      </c>
      <c r="W3422">
        <f t="shared" si="377"/>
        <v>2016</v>
      </c>
    </row>
    <row r="3423" spans="1:23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4">
        <f t="shared" si="371"/>
        <v>42067.791238425925</v>
      </c>
      <c r="J3423">
        <v>1425495563</v>
      </c>
      <c r="K3423" s="12">
        <f t="shared" si="372"/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9">
        <f t="shared" si="373"/>
        <v>101.15</v>
      </c>
      <c r="R3423" s="11">
        <f t="shared" si="374"/>
        <v>103.21428571428571</v>
      </c>
      <c r="S3423" t="s">
        <v>8319</v>
      </c>
      <c r="T3423" t="s">
        <v>8320</v>
      </c>
      <c r="U3423">
        <f t="shared" si="375"/>
        <v>2</v>
      </c>
      <c r="V3423" t="str">
        <f t="shared" si="376"/>
        <v>Feb</v>
      </c>
      <c r="W3423">
        <f t="shared" si="377"/>
        <v>2015</v>
      </c>
    </row>
    <row r="3424" spans="1:23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4">
        <f t="shared" si="371"/>
        <v>42352</v>
      </c>
      <c r="J3424">
        <v>1450051200</v>
      </c>
      <c r="K3424" s="12">
        <f t="shared" si="372"/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9">
        <f t="shared" si="373"/>
        <v>109.1</v>
      </c>
      <c r="R3424" s="11">
        <f t="shared" si="374"/>
        <v>71.152173913043484</v>
      </c>
      <c r="S3424" t="s">
        <v>8319</v>
      </c>
      <c r="T3424" t="s">
        <v>8320</v>
      </c>
      <c r="U3424">
        <f t="shared" si="375"/>
        <v>11</v>
      </c>
      <c r="V3424" t="str">
        <f t="shared" si="376"/>
        <v>Nov</v>
      </c>
      <c r="W3424">
        <f t="shared" si="377"/>
        <v>2015</v>
      </c>
    </row>
    <row r="3425" spans="1:23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4">
        <f t="shared" si="371"/>
        <v>42118.911354166667</v>
      </c>
      <c r="J3425">
        <v>1429912341</v>
      </c>
      <c r="K3425" s="12">
        <f t="shared" si="372"/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9">
        <f t="shared" si="373"/>
        <v>140</v>
      </c>
      <c r="R3425" s="11">
        <f t="shared" si="374"/>
        <v>35</v>
      </c>
      <c r="S3425" t="s">
        <v>8319</v>
      </c>
      <c r="T3425" t="s">
        <v>8320</v>
      </c>
      <c r="U3425">
        <f t="shared" si="375"/>
        <v>3</v>
      </c>
      <c r="V3425" t="str">
        <f t="shared" si="376"/>
        <v>Mar</v>
      </c>
      <c r="W3425">
        <f t="shared" si="377"/>
        <v>2015</v>
      </c>
    </row>
    <row r="3426" spans="1:23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4">
        <f t="shared" si="371"/>
        <v>42040.290972222225</v>
      </c>
      <c r="J3426">
        <v>1423119540</v>
      </c>
      <c r="K3426" s="12">
        <f t="shared" si="372"/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9">
        <f t="shared" si="373"/>
        <v>103.58333333333334</v>
      </c>
      <c r="R3426" s="11">
        <f t="shared" si="374"/>
        <v>81.776315789473685</v>
      </c>
      <c r="S3426" t="s">
        <v>8319</v>
      </c>
      <c r="T3426" t="s">
        <v>8320</v>
      </c>
      <c r="U3426">
        <f t="shared" si="375"/>
        <v>1</v>
      </c>
      <c r="V3426" t="str">
        <f t="shared" si="376"/>
        <v>Jan</v>
      </c>
      <c r="W3426">
        <f t="shared" si="377"/>
        <v>2015</v>
      </c>
    </row>
    <row r="3427" spans="1:23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4">
        <f t="shared" si="371"/>
        <v>41916.617314814815</v>
      </c>
      <c r="J3427">
        <v>1412434136</v>
      </c>
      <c r="K3427" s="12">
        <f t="shared" si="372"/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9">
        <f t="shared" si="373"/>
        <v>102.97033333333331</v>
      </c>
      <c r="R3427" s="11">
        <f t="shared" si="374"/>
        <v>297.02980769230766</v>
      </c>
      <c r="S3427" t="s">
        <v>8319</v>
      </c>
      <c r="T3427" t="s">
        <v>8320</v>
      </c>
      <c r="U3427">
        <f t="shared" si="375"/>
        <v>9</v>
      </c>
      <c r="V3427" t="str">
        <f t="shared" si="376"/>
        <v>Sep</v>
      </c>
      <c r="W3427">
        <f t="shared" si="377"/>
        <v>2014</v>
      </c>
    </row>
    <row r="3428" spans="1:23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4">
        <f t="shared" si="371"/>
        <v>41903.083333333336</v>
      </c>
      <c r="J3428">
        <v>1411264800</v>
      </c>
      <c r="K3428" s="12">
        <f t="shared" si="372"/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9">
        <f t="shared" si="373"/>
        <v>108.13333333333333</v>
      </c>
      <c r="R3428" s="11">
        <f t="shared" si="374"/>
        <v>46.609195402298852</v>
      </c>
      <c r="S3428" t="s">
        <v>8319</v>
      </c>
      <c r="T3428" t="s">
        <v>8320</v>
      </c>
      <c r="U3428">
        <f t="shared" si="375"/>
        <v>9</v>
      </c>
      <c r="V3428" t="str">
        <f t="shared" si="376"/>
        <v>Sep</v>
      </c>
      <c r="W3428">
        <f t="shared" si="377"/>
        <v>2014</v>
      </c>
    </row>
    <row r="3429" spans="1:23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4">
        <f t="shared" si="371"/>
        <v>41822.645277777774</v>
      </c>
      <c r="J3429">
        <v>1404314952</v>
      </c>
      <c r="K3429" s="12">
        <f t="shared" si="372"/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9">
        <f t="shared" si="373"/>
        <v>100</v>
      </c>
      <c r="R3429" s="11">
        <f t="shared" si="374"/>
        <v>51.724137931034484</v>
      </c>
      <c r="S3429" t="s">
        <v>8319</v>
      </c>
      <c r="T3429" t="s">
        <v>8320</v>
      </c>
      <c r="U3429">
        <f t="shared" si="375"/>
        <v>6</v>
      </c>
      <c r="V3429" t="str">
        <f t="shared" si="376"/>
        <v>Jun</v>
      </c>
      <c r="W3429">
        <f t="shared" si="377"/>
        <v>2014</v>
      </c>
    </row>
    <row r="3430" spans="1:23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4">
        <f t="shared" si="371"/>
        <v>42063.708333333328</v>
      </c>
      <c r="J3430">
        <v>1425142800</v>
      </c>
      <c r="K3430" s="12">
        <f t="shared" si="372"/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9">
        <f t="shared" si="373"/>
        <v>102.75000000000001</v>
      </c>
      <c r="R3430" s="11">
        <f t="shared" si="374"/>
        <v>40.294117647058826</v>
      </c>
      <c r="S3430" t="s">
        <v>8319</v>
      </c>
      <c r="T3430" t="s">
        <v>8320</v>
      </c>
      <c r="U3430">
        <f t="shared" si="375"/>
        <v>2</v>
      </c>
      <c r="V3430" t="str">
        <f t="shared" si="376"/>
        <v>Feb</v>
      </c>
      <c r="W3430">
        <f t="shared" si="377"/>
        <v>2015</v>
      </c>
    </row>
    <row r="3431" spans="1:23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4">
        <f t="shared" si="371"/>
        <v>42676.021539351852</v>
      </c>
      <c r="J3431">
        <v>1478046661</v>
      </c>
      <c r="K3431" s="12">
        <f t="shared" si="372"/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9">
        <f t="shared" si="373"/>
        <v>130</v>
      </c>
      <c r="R3431" s="11">
        <f t="shared" si="374"/>
        <v>16.25</v>
      </c>
      <c r="S3431" t="s">
        <v>8319</v>
      </c>
      <c r="T3431" t="s">
        <v>8320</v>
      </c>
      <c r="U3431">
        <f t="shared" si="375"/>
        <v>10</v>
      </c>
      <c r="V3431" t="str">
        <f t="shared" si="376"/>
        <v>Oct</v>
      </c>
      <c r="W3431">
        <f t="shared" si="377"/>
        <v>2016</v>
      </c>
    </row>
    <row r="3432" spans="1:23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4">
        <f t="shared" si="371"/>
        <v>41850.945613425924</v>
      </c>
      <c r="J3432">
        <v>1406760101</v>
      </c>
      <c r="K3432" s="12">
        <f t="shared" si="372"/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9">
        <f t="shared" si="373"/>
        <v>108.54949999999999</v>
      </c>
      <c r="R3432" s="11">
        <f t="shared" si="374"/>
        <v>30.152638888888887</v>
      </c>
      <c r="S3432" t="s">
        <v>8319</v>
      </c>
      <c r="T3432" t="s">
        <v>8320</v>
      </c>
      <c r="U3432">
        <f t="shared" si="375"/>
        <v>6</v>
      </c>
      <c r="V3432" t="str">
        <f t="shared" si="376"/>
        <v>Jun</v>
      </c>
      <c r="W3432">
        <f t="shared" si="377"/>
        <v>2014</v>
      </c>
    </row>
    <row r="3433" spans="1:23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4">
        <f t="shared" si="371"/>
        <v>41869.730937500004</v>
      </c>
      <c r="J3433">
        <v>1408383153</v>
      </c>
      <c r="K3433" s="12">
        <f t="shared" si="372"/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9">
        <f t="shared" si="373"/>
        <v>100</v>
      </c>
      <c r="R3433" s="11">
        <f t="shared" si="374"/>
        <v>95.238095238095241</v>
      </c>
      <c r="S3433" t="s">
        <v>8319</v>
      </c>
      <c r="T3433" t="s">
        <v>8320</v>
      </c>
      <c r="U3433">
        <f t="shared" si="375"/>
        <v>7</v>
      </c>
      <c r="V3433" t="str">
        <f t="shared" si="376"/>
        <v>Jul</v>
      </c>
      <c r="W3433">
        <f t="shared" si="377"/>
        <v>2014</v>
      </c>
    </row>
    <row r="3434" spans="1:23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4">
        <f t="shared" si="371"/>
        <v>42405.916666666672</v>
      </c>
      <c r="J3434">
        <v>1454709600</v>
      </c>
      <c r="K3434" s="12">
        <f t="shared" si="372"/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9">
        <f t="shared" si="373"/>
        <v>109.65</v>
      </c>
      <c r="R3434" s="11">
        <f t="shared" si="374"/>
        <v>52.214285714285715</v>
      </c>
      <c r="S3434" t="s">
        <v>8319</v>
      </c>
      <c r="T3434" t="s">
        <v>8320</v>
      </c>
      <c r="U3434">
        <f t="shared" si="375"/>
        <v>1</v>
      </c>
      <c r="V3434" t="str">
        <f t="shared" si="376"/>
        <v>Jan</v>
      </c>
      <c r="W3434">
        <f t="shared" si="377"/>
        <v>2016</v>
      </c>
    </row>
    <row r="3435" spans="1:23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4">
        <f t="shared" si="371"/>
        <v>41807.125</v>
      </c>
      <c r="J3435">
        <v>1402974000</v>
      </c>
      <c r="K3435" s="12">
        <f t="shared" si="372"/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9">
        <f t="shared" si="373"/>
        <v>100.26315789473684</v>
      </c>
      <c r="R3435" s="11">
        <f t="shared" si="374"/>
        <v>134.1549295774648</v>
      </c>
      <c r="S3435" t="s">
        <v>8319</v>
      </c>
      <c r="T3435" t="s">
        <v>8320</v>
      </c>
      <c r="U3435">
        <f t="shared" si="375"/>
        <v>5</v>
      </c>
      <c r="V3435" t="str">
        <f t="shared" si="376"/>
        <v>May</v>
      </c>
      <c r="W3435">
        <f t="shared" si="377"/>
        <v>2014</v>
      </c>
    </row>
    <row r="3436" spans="1:23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4">
        <f t="shared" si="371"/>
        <v>41830.380428240744</v>
      </c>
      <c r="J3436">
        <v>1404983269</v>
      </c>
      <c r="K3436" s="12">
        <f t="shared" si="372"/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9">
        <f t="shared" si="373"/>
        <v>105.55000000000001</v>
      </c>
      <c r="R3436" s="11">
        <f t="shared" si="374"/>
        <v>62.827380952380949</v>
      </c>
      <c r="S3436" t="s">
        <v>8319</v>
      </c>
      <c r="T3436" t="s">
        <v>8320</v>
      </c>
      <c r="U3436">
        <f t="shared" si="375"/>
        <v>6</v>
      </c>
      <c r="V3436" t="str">
        <f t="shared" si="376"/>
        <v>Jun</v>
      </c>
      <c r="W3436">
        <f t="shared" si="377"/>
        <v>2014</v>
      </c>
    </row>
    <row r="3437" spans="1:23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4">
        <f t="shared" si="371"/>
        <v>42589.125</v>
      </c>
      <c r="J3437">
        <v>1470538800</v>
      </c>
      <c r="K3437" s="12">
        <f t="shared" si="372"/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9">
        <f t="shared" si="373"/>
        <v>112.00000000000001</v>
      </c>
      <c r="R3437" s="11">
        <f t="shared" si="374"/>
        <v>58.94736842105263</v>
      </c>
      <c r="S3437" t="s">
        <v>8319</v>
      </c>
      <c r="T3437" t="s">
        <v>8320</v>
      </c>
      <c r="U3437">
        <f t="shared" si="375"/>
        <v>7</v>
      </c>
      <c r="V3437" t="str">
        <f t="shared" si="376"/>
        <v>Jul</v>
      </c>
      <c r="W3437">
        <f t="shared" si="377"/>
        <v>2016</v>
      </c>
    </row>
    <row r="3438" spans="1:23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4">
        <f t="shared" si="371"/>
        <v>41872.686111111114</v>
      </c>
      <c r="J3438">
        <v>1408638480</v>
      </c>
      <c r="K3438" s="12">
        <f t="shared" si="372"/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9">
        <f t="shared" si="373"/>
        <v>105.89999999999999</v>
      </c>
      <c r="R3438" s="11">
        <f t="shared" si="374"/>
        <v>143.1081081081081</v>
      </c>
      <c r="S3438" t="s">
        <v>8319</v>
      </c>
      <c r="T3438" t="s">
        <v>8320</v>
      </c>
      <c r="U3438">
        <f t="shared" si="375"/>
        <v>7</v>
      </c>
      <c r="V3438" t="str">
        <f t="shared" si="376"/>
        <v>Jul</v>
      </c>
      <c r="W3438">
        <f t="shared" si="377"/>
        <v>2014</v>
      </c>
    </row>
    <row r="3439" spans="1:23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4">
        <f t="shared" si="371"/>
        <v>42235.710879629631</v>
      </c>
      <c r="J3439">
        <v>1440003820</v>
      </c>
      <c r="K3439" s="12">
        <f t="shared" si="372"/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9">
        <f t="shared" si="373"/>
        <v>101</v>
      </c>
      <c r="R3439" s="11">
        <f t="shared" si="374"/>
        <v>84.166666666666671</v>
      </c>
      <c r="S3439" t="s">
        <v>8319</v>
      </c>
      <c r="T3439" t="s">
        <v>8320</v>
      </c>
      <c r="U3439">
        <f t="shared" si="375"/>
        <v>7</v>
      </c>
      <c r="V3439" t="str">
        <f t="shared" si="376"/>
        <v>Jul</v>
      </c>
      <c r="W3439">
        <f t="shared" si="377"/>
        <v>2015</v>
      </c>
    </row>
    <row r="3440" spans="1:23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4">
        <f t="shared" si="371"/>
        <v>42126.875</v>
      </c>
      <c r="J3440">
        <v>1430600400</v>
      </c>
      <c r="K3440" s="12">
        <f t="shared" si="372"/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9">
        <f t="shared" si="373"/>
        <v>104.2</v>
      </c>
      <c r="R3440" s="11">
        <f t="shared" si="374"/>
        <v>186.07142857142858</v>
      </c>
      <c r="S3440" t="s">
        <v>8319</v>
      </c>
      <c r="T3440" t="s">
        <v>8320</v>
      </c>
      <c r="U3440">
        <f t="shared" si="375"/>
        <v>4</v>
      </c>
      <c r="V3440" t="str">
        <f t="shared" si="376"/>
        <v>Apr</v>
      </c>
      <c r="W3440">
        <f t="shared" si="377"/>
        <v>2015</v>
      </c>
    </row>
    <row r="3441" spans="1:23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4">
        <f t="shared" si="371"/>
        <v>42388.207638888889</v>
      </c>
      <c r="J3441">
        <v>1453179540</v>
      </c>
      <c r="K3441" s="12">
        <f t="shared" si="372"/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9">
        <f t="shared" si="373"/>
        <v>134.67833333333334</v>
      </c>
      <c r="R3441" s="11">
        <f t="shared" si="374"/>
        <v>89.785555555555561</v>
      </c>
      <c r="S3441" t="s">
        <v>8319</v>
      </c>
      <c r="T3441" t="s">
        <v>8320</v>
      </c>
      <c r="U3441">
        <f t="shared" si="375"/>
        <v>1</v>
      </c>
      <c r="V3441" t="str">
        <f t="shared" si="376"/>
        <v>Jan</v>
      </c>
      <c r="W3441">
        <f t="shared" si="377"/>
        <v>2016</v>
      </c>
    </row>
    <row r="3442" spans="1:23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4">
        <f t="shared" si="371"/>
        <v>41831.677083333336</v>
      </c>
      <c r="J3442">
        <v>1405095300</v>
      </c>
      <c r="K3442" s="12">
        <f t="shared" si="372"/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9">
        <f t="shared" si="373"/>
        <v>105.2184</v>
      </c>
      <c r="R3442" s="11">
        <f t="shared" si="374"/>
        <v>64.157560975609755</v>
      </c>
      <c r="S3442" t="s">
        <v>8319</v>
      </c>
      <c r="T3442" t="s">
        <v>8320</v>
      </c>
      <c r="U3442">
        <f t="shared" si="375"/>
        <v>6</v>
      </c>
      <c r="V3442" t="str">
        <f t="shared" si="376"/>
        <v>Jun</v>
      </c>
      <c r="W3442">
        <f t="shared" si="377"/>
        <v>2014</v>
      </c>
    </row>
    <row r="3443" spans="1:23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4">
        <f t="shared" si="371"/>
        <v>42321.845138888893</v>
      </c>
      <c r="J3443">
        <v>1447445820</v>
      </c>
      <c r="K3443" s="12">
        <f t="shared" si="372"/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9">
        <f t="shared" si="373"/>
        <v>102.60000000000001</v>
      </c>
      <c r="R3443" s="11">
        <f t="shared" si="374"/>
        <v>59.651162790697676</v>
      </c>
      <c r="S3443" t="s">
        <v>8319</v>
      </c>
      <c r="T3443" t="s">
        <v>8320</v>
      </c>
      <c r="U3443">
        <f t="shared" si="375"/>
        <v>10</v>
      </c>
      <c r="V3443" t="str">
        <f t="shared" si="376"/>
        <v>Oct</v>
      </c>
      <c r="W3443">
        <f t="shared" si="377"/>
        <v>2015</v>
      </c>
    </row>
    <row r="3444" spans="1:23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4">
        <f t="shared" si="371"/>
        <v>42154.841111111105</v>
      </c>
      <c r="J3444">
        <v>1433016672</v>
      </c>
      <c r="K3444" s="12">
        <f t="shared" si="372"/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9">
        <f t="shared" si="373"/>
        <v>100</v>
      </c>
      <c r="R3444" s="11">
        <f t="shared" si="374"/>
        <v>31.25</v>
      </c>
      <c r="S3444" t="s">
        <v>8319</v>
      </c>
      <c r="T3444" t="s">
        <v>8320</v>
      </c>
      <c r="U3444">
        <f t="shared" si="375"/>
        <v>4</v>
      </c>
      <c r="V3444" t="str">
        <f t="shared" si="376"/>
        <v>Apr</v>
      </c>
      <c r="W3444">
        <f t="shared" si="377"/>
        <v>2015</v>
      </c>
    </row>
    <row r="3445" spans="1:23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4">
        <f t="shared" si="371"/>
        <v>41891.524837962963</v>
      </c>
      <c r="J3445">
        <v>1410266146</v>
      </c>
      <c r="K3445" s="12">
        <f t="shared" si="372"/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9">
        <f t="shared" si="373"/>
        <v>185.5</v>
      </c>
      <c r="R3445" s="11">
        <f t="shared" si="374"/>
        <v>41.222222222222221</v>
      </c>
      <c r="S3445" t="s">
        <v>8319</v>
      </c>
      <c r="T3445" t="s">
        <v>8320</v>
      </c>
      <c r="U3445">
        <f t="shared" si="375"/>
        <v>8</v>
      </c>
      <c r="V3445" t="str">
        <f t="shared" si="376"/>
        <v>Aug</v>
      </c>
      <c r="W3445">
        <f t="shared" si="377"/>
        <v>2014</v>
      </c>
    </row>
    <row r="3446" spans="1:23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4">
        <f t="shared" si="371"/>
        <v>42529.582638888889</v>
      </c>
      <c r="J3446">
        <v>1465394340</v>
      </c>
      <c r="K3446" s="12">
        <f t="shared" si="372"/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9">
        <f t="shared" si="373"/>
        <v>289</v>
      </c>
      <c r="R3446" s="11">
        <f t="shared" si="374"/>
        <v>43.35</v>
      </c>
      <c r="S3446" t="s">
        <v>8319</v>
      </c>
      <c r="T3446" t="s">
        <v>8320</v>
      </c>
      <c r="U3446">
        <f t="shared" si="375"/>
        <v>5</v>
      </c>
      <c r="V3446" t="str">
        <f t="shared" si="376"/>
        <v>May</v>
      </c>
      <c r="W3446">
        <f t="shared" si="377"/>
        <v>2016</v>
      </c>
    </row>
    <row r="3447" spans="1:23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4">
        <f t="shared" si="371"/>
        <v>42300.530509259261</v>
      </c>
      <c r="J3447">
        <v>1445604236</v>
      </c>
      <c r="K3447" s="12">
        <f t="shared" si="372"/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9">
        <f t="shared" si="373"/>
        <v>100</v>
      </c>
      <c r="R3447" s="11">
        <f t="shared" si="374"/>
        <v>64.516129032258064</v>
      </c>
      <c r="S3447" t="s">
        <v>8319</v>
      </c>
      <c r="T3447" t="s">
        <v>8320</v>
      </c>
      <c r="U3447">
        <f t="shared" si="375"/>
        <v>9</v>
      </c>
      <c r="V3447" t="str">
        <f t="shared" si="376"/>
        <v>Sep</v>
      </c>
      <c r="W3447">
        <f t="shared" si="377"/>
        <v>2015</v>
      </c>
    </row>
    <row r="3448" spans="1:23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4">
        <f t="shared" si="371"/>
        <v>42040.513888888891</v>
      </c>
      <c r="J3448">
        <v>1423138800</v>
      </c>
      <c r="K3448" s="12">
        <f t="shared" si="372"/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9">
        <f t="shared" si="373"/>
        <v>108.2</v>
      </c>
      <c r="R3448" s="11">
        <f t="shared" si="374"/>
        <v>43.28</v>
      </c>
      <c r="S3448" t="s">
        <v>8319</v>
      </c>
      <c r="T3448" t="s">
        <v>8320</v>
      </c>
      <c r="U3448">
        <f t="shared" si="375"/>
        <v>1</v>
      </c>
      <c r="V3448" t="str">
        <f t="shared" si="376"/>
        <v>Jan</v>
      </c>
      <c r="W3448">
        <f t="shared" si="377"/>
        <v>2015</v>
      </c>
    </row>
    <row r="3449" spans="1:23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4">
        <f t="shared" si="371"/>
        <v>42447.847361111111</v>
      </c>
      <c r="J3449">
        <v>1458332412</v>
      </c>
      <c r="K3449" s="12">
        <f t="shared" si="372"/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9">
        <f t="shared" si="373"/>
        <v>107.80000000000001</v>
      </c>
      <c r="R3449" s="11">
        <f t="shared" si="374"/>
        <v>77</v>
      </c>
      <c r="S3449" t="s">
        <v>8319</v>
      </c>
      <c r="T3449" t="s">
        <v>8320</v>
      </c>
      <c r="U3449">
        <f t="shared" si="375"/>
        <v>2</v>
      </c>
      <c r="V3449" t="str">
        <f t="shared" si="376"/>
        <v>Feb</v>
      </c>
      <c r="W3449">
        <f t="shared" si="377"/>
        <v>2016</v>
      </c>
    </row>
    <row r="3450" spans="1:23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4">
        <f t="shared" si="371"/>
        <v>41990.119085648148</v>
      </c>
      <c r="J3450">
        <v>1418784689</v>
      </c>
      <c r="K3450" s="12">
        <f t="shared" si="372"/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9">
        <f t="shared" si="373"/>
        <v>109.76190476190477</v>
      </c>
      <c r="R3450" s="11">
        <f t="shared" si="374"/>
        <v>51.222222222222221</v>
      </c>
      <c r="S3450" t="s">
        <v>8319</v>
      </c>
      <c r="T3450" t="s">
        <v>8320</v>
      </c>
      <c r="U3450">
        <f t="shared" si="375"/>
        <v>11</v>
      </c>
      <c r="V3450" t="str">
        <f t="shared" si="376"/>
        <v>Nov</v>
      </c>
      <c r="W3450">
        <f t="shared" si="377"/>
        <v>2014</v>
      </c>
    </row>
    <row r="3451" spans="1:23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4">
        <f t="shared" si="371"/>
        <v>42560.166666666672</v>
      </c>
      <c r="J3451">
        <v>1468036800</v>
      </c>
      <c r="K3451" s="12">
        <f t="shared" si="372"/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9">
        <f t="shared" si="373"/>
        <v>170.625</v>
      </c>
      <c r="R3451" s="11">
        <f t="shared" si="374"/>
        <v>68.25</v>
      </c>
      <c r="S3451" t="s">
        <v>8319</v>
      </c>
      <c r="T3451" t="s">
        <v>8320</v>
      </c>
      <c r="U3451">
        <f t="shared" si="375"/>
        <v>6</v>
      </c>
      <c r="V3451" t="str">
        <f t="shared" si="376"/>
        <v>Jun</v>
      </c>
      <c r="W3451">
        <f t="shared" si="377"/>
        <v>2016</v>
      </c>
    </row>
    <row r="3452" spans="1:23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4">
        <f t="shared" si="371"/>
        <v>42096.662858796291</v>
      </c>
      <c r="J3452">
        <v>1427990071</v>
      </c>
      <c r="K3452" s="12">
        <f t="shared" si="372"/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9">
        <f t="shared" si="373"/>
        <v>152</v>
      </c>
      <c r="R3452" s="11">
        <f t="shared" si="374"/>
        <v>19.487179487179485</v>
      </c>
      <c r="S3452" t="s">
        <v>8319</v>
      </c>
      <c r="T3452" t="s">
        <v>8320</v>
      </c>
      <c r="U3452">
        <f t="shared" si="375"/>
        <v>2</v>
      </c>
      <c r="V3452" t="str">
        <f t="shared" si="376"/>
        <v>Feb</v>
      </c>
      <c r="W3452">
        <f t="shared" si="377"/>
        <v>2015</v>
      </c>
    </row>
    <row r="3453" spans="1:23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4">
        <f t="shared" si="371"/>
        <v>42115.723692129628</v>
      </c>
      <c r="J3453">
        <v>1429636927</v>
      </c>
      <c r="K3453" s="12">
        <f t="shared" si="372"/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9">
        <f t="shared" si="373"/>
        <v>101.23076923076924</v>
      </c>
      <c r="R3453" s="11">
        <f t="shared" si="374"/>
        <v>41.125</v>
      </c>
      <c r="S3453" t="s">
        <v>8319</v>
      </c>
      <c r="T3453" t="s">
        <v>8320</v>
      </c>
      <c r="U3453">
        <f t="shared" si="375"/>
        <v>3</v>
      </c>
      <c r="V3453" t="str">
        <f t="shared" si="376"/>
        <v>Mar</v>
      </c>
      <c r="W3453">
        <f t="shared" si="377"/>
        <v>2015</v>
      </c>
    </row>
    <row r="3454" spans="1:23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4">
        <f t="shared" si="371"/>
        <v>41843.165972222225</v>
      </c>
      <c r="J3454">
        <v>1406087940</v>
      </c>
      <c r="K3454" s="12">
        <f t="shared" si="372"/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9">
        <f t="shared" si="373"/>
        <v>153.19999999999999</v>
      </c>
      <c r="R3454" s="11">
        <f t="shared" si="374"/>
        <v>41.405405405405403</v>
      </c>
      <c r="S3454" t="s">
        <v>8319</v>
      </c>
      <c r="T3454" t="s">
        <v>8320</v>
      </c>
      <c r="U3454">
        <f t="shared" si="375"/>
        <v>6</v>
      </c>
      <c r="V3454" t="str">
        <f t="shared" si="376"/>
        <v>Jun</v>
      </c>
      <c r="W3454">
        <f t="shared" si="377"/>
        <v>2014</v>
      </c>
    </row>
    <row r="3455" spans="1:23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4">
        <f t="shared" si="371"/>
        <v>42595.97865740741</v>
      </c>
      <c r="J3455">
        <v>1471130956</v>
      </c>
      <c r="K3455" s="12">
        <f t="shared" si="372"/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9">
        <f t="shared" si="373"/>
        <v>128.33333333333334</v>
      </c>
      <c r="R3455" s="11">
        <f t="shared" si="374"/>
        <v>27.5</v>
      </c>
      <c r="S3455" t="s">
        <v>8319</v>
      </c>
      <c r="T3455" t="s">
        <v>8320</v>
      </c>
      <c r="U3455">
        <f t="shared" si="375"/>
        <v>6</v>
      </c>
      <c r="V3455" t="str">
        <f t="shared" si="376"/>
        <v>Jun</v>
      </c>
      <c r="W3455">
        <f t="shared" si="377"/>
        <v>2016</v>
      </c>
    </row>
    <row r="3456" spans="1:23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4">
        <f t="shared" si="371"/>
        <v>41851.698599537034</v>
      </c>
      <c r="J3456">
        <v>1406825159</v>
      </c>
      <c r="K3456" s="12">
        <f t="shared" si="372"/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9">
        <f t="shared" si="373"/>
        <v>100.71428571428571</v>
      </c>
      <c r="R3456" s="11">
        <f t="shared" si="374"/>
        <v>33.571428571428569</v>
      </c>
      <c r="S3456" t="s">
        <v>8319</v>
      </c>
      <c r="T3456" t="s">
        <v>8320</v>
      </c>
      <c r="U3456">
        <f t="shared" si="375"/>
        <v>7</v>
      </c>
      <c r="V3456" t="str">
        <f t="shared" si="376"/>
        <v>Jul</v>
      </c>
      <c r="W3456">
        <f t="shared" si="377"/>
        <v>2014</v>
      </c>
    </row>
    <row r="3457" spans="1:23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4">
        <f t="shared" si="371"/>
        <v>42656.7503125</v>
      </c>
      <c r="J3457">
        <v>1476381627</v>
      </c>
      <c r="K3457" s="12">
        <f t="shared" si="372"/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9">
        <f t="shared" si="373"/>
        <v>100.64999999999999</v>
      </c>
      <c r="R3457" s="11">
        <f t="shared" si="374"/>
        <v>145.86956521739131</v>
      </c>
      <c r="S3457" t="s">
        <v>8319</v>
      </c>
      <c r="T3457" t="s">
        <v>8320</v>
      </c>
      <c r="U3457">
        <f t="shared" si="375"/>
        <v>9</v>
      </c>
      <c r="V3457" t="str">
        <f t="shared" si="376"/>
        <v>Sep</v>
      </c>
      <c r="W3457">
        <f t="shared" si="377"/>
        <v>2016</v>
      </c>
    </row>
    <row r="3458" spans="1:23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4">
        <f t="shared" si="371"/>
        <v>41852.290972222225</v>
      </c>
      <c r="J3458">
        <v>1406876340</v>
      </c>
      <c r="K3458" s="12">
        <f t="shared" si="372"/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9">
        <f t="shared" si="373"/>
        <v>191.3</v>
      </c>
      <c r="R3458" s="11">
        <f t="shared" si="374"/>
        <v>358.6875</v>
      </c>
      <c r="S3458" t="s">
        <v>8319</v>
      </c>
      <c r="T3458" t="s">
        <v>8320</v>
      </c>
      <c r="U3458">
        <f t="shared" si="375"/>
        <v>7</v>
      </c>
      <c r="V3458" t="str">
        <f t="shared" si="376"/>
        <v>Jul</v>
      </c>
      <c r="W3458">
        <f t="shared" si="377"/>
        <v>2014</v>
      </c>
    </row>
    <row r="3459" spans="1:23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4">
        <f t="shared" ref="I3459:I3522" si="378">(((J3459/60)/60)/24)+DATE(1970,1,1)</f>
        <v>42047.249305555553</v>
      </c>
      <c r="J3459">
        <v>1423720740</v>
      </c>
      <c r="K3459" s="12">
        <f t="shared" ref="K3459:K3522" si="379">(((L3459/60)/60)/24)+DATE(1970,1,1)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9">
        <f t="shared" ref="Q3459:Q3522" si="380">(E3459/D3459)*100</f>
        <v>140.19999999999999</v>
      </c>
      <c r="R3459" s="11">
        <f t="shared" ref="R3459:R3522" si="381">E3459/N3459</f>
        <v>50.981818181818184</v>
      </c>
      <c r="S3459" t="s">
        <v>8319</v>
      </c>
      <c r="T3459" t="s">
        <v>8320</v>
      </c>
      <c r="U3459">
        <f t="shared" ref="U3459:U3522" si="382">MONTH(K3459)</f>
        <v>1</v>
      </c>
      <c r="V3459" t="str">
        <f t="shared" ref="V3459:V3522" si="383">TEXT(U3459*29, "mmm")</f>
        <v>Jan</v>
      </c>
      <c r="W3459">
        <f t="shared" ref="W3459:W3522" si="384">YEAR(K3459)</f>
        <v>2015</v>
      </c>
    </row>
    <row r="3460" spans="1:23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4">
        <f t="shared" si="378"/>
        <v>42038.185416666667</v>
      </c>
      <c r="J3460">
        <v>1422937620</v>
      </c>
      <c r="K3460" s="12">
        <f t="shared" si="379"/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9">
        <f t="shared" si="380"/>
        <v>124.33537832310839</v>
      </c>
      <c r="R3460" s="11">
        <f t="shared" si="381"/>
        <v>45.037037037037038</v>
      </c>
      <c r="S3460" t="s">
        <v>8319</v>
      </c>
      <c r="T3460" t="s">
        <v>8320</v>
      </c>
      <c r="U3460">
        <f t="shared" si="382"/>
        <v>1</v>
      </c>
      <c r="V3460" t="str">
        <f t="shared" si="383"/>
        <v>Jan</v>
      </c>
      <c r="W3460">
        <f t="shared" si="384"/>
        <v>2015</v>
      </c>
    </row>
    <row r="3461" spans="1:23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4">
        <f t="shared" si="378"/>
        <v>42510.479861111111</v>
      </c>
      <c r="J3461">
        <v>1463743860</v>
      </c>
      <c r="K3461" s="12">
        <f t="shared" si="379"/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9">
        <f t="shared" si="380"/>
        <v>126.2</v>
      </c>
      <c r="R3461" s="11">
        <f t="shared" si="381"/>
        <v>17.527777777777779</v>
      </c>
      <c r="S3461" t="s">
        <v>8319</v>
      </c>
      <c r="T3461" t="s">
        <v>8320</v>
      </c>
      <c r="U3461">
        <f t="shared" si="382"/>
        <v>4</v>
      </c>
      <c r="V3461" t="str">
        <f t="shared" si="383"/>
        <v>Apr</v>
      </c>
      <c r="W3461">
        <f t="shared" si="384"/>
        <v>2016</v>
      </c>
    </row>
    <row r="3462" spans="1:23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4">
        <f t="shared" si="378"/>
        <v>41866.527222222219</v>
      </c>
      <c r="J3462">
        <v>1408106352</v>
      </c>
      <c r="K3462" s="12">
        <f t="shared" si="379"/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9">
        <f t="shared" si="380"/>
        <v>190</v>
      </c>
      <c r="R3462" s="11">
        <f t="shared" si="381"/>
        <v>50</v>
      </c>
      <c r="S3462" t="s">
        <v>8319</v>
      </c>
      <c r="T3462" t="s">
        <v>8320</v>
      </c>
      <c r="U3462">
        <f t="shared" si="382"/>
        <v>8</v>
      </c>
      <c r="V3462" t="str">
        <f t="shared" si="383"/>
        <v>Aug</v>
      </c>
      <c r="W3462">
        <f t="shared" si="384"/>
        <v>2014</v>
      </c>
    </row>
    <row r="3463" spans="1:23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4">
        <f t="shared" si="378"/>
        <v>42672.125</v>
      </c>
      <c r="J3463">
        <v>1477710000</v>
      </c>
      <c r="K3463" s="12">
        <f t="shared" si="379"/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9">
        <f t="shared" si="380"/>
        <v>139</v>
      </c>
      <c r="R3463" s="11">
        <f t="shared" si="381"/>
        <v>57.916666666666664</v>
      </c>
      <c r="S3463" t="s">
        <v>8319</v>
      </c>
      <c r="T3463" t="s">
        <v>8320</v>
      </c>
      <c r="U3463">
        <f t="shared" si="382"/>
        <v>9</v>
      </c>
      <c r="V3463" t="str">
        <f t="shared" si="383"/>
        <v>Sep</v>
      </c>
      <c r="W3463">
        <f t="shared" si="384"/>
        <v>2016</v>
      </c>
    </row>
    <row r="3464" spans="1:23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4">
        <f t="shared" si="378"/>
        <v>42195.75</v>
      </c>
      <c r="J3464">
        <v>1436551200</v>
      </c>
      <c r="K3464" s="12">
        <f t="shared" si="379"/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9">
        <f t="shared" si="380"/>
        <v>202</v>
      </c>
      <c r="R3464" s="11">
        <f t="shared" si="381"/>
        <v>29.705882352941178</v>
      </c>
      <c r="S3464" t="s">
        <v>8319</v>
      </c>
      <c r="T3464" t="s">
        <v>8320</v>
      </c>
      <c r="U3464">
        <f t="shared" si="382"/>
        <v>6</v>
      </c>
      <c r="V3464" t="str">
        <f t="shared" si="383"/>
        <v>Jun</v>
      </c>
      <c r="W3464">
        <f t="shared" si="384"/>
        <v>2015</v>
      </c>
    </row>
    <row r="3465" spans="1:23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4">
        <f t="shared" si="378"/>
        <v>42654.165972222225</v>
      </c>
      <c r="J3465">
        <v>1476158340</v>
      </c>
      <c r="K3465" s="12">
        <f t="shared" si="379"/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9">
        <f t="shared" si="380"/>
        <v>103.38000000000001</v>
      </c>
      <c r="R3465" s="11">
        <f t="shared" si="381"/>
        <v>90.684210526315795</v>
      </c>
      <c r="S3465" t="s">
        <v>8319</v>
      </c>
      <c r="T3465" t="s">
        <v>8320</v>
      </c>
      <c r="U3465">
        <f t="shared" si="382"/>
        <v>8</v>
      </c>
      <c r="V3465" t="str">
        <f t="shared" si="383"/>
        <v>Aug</v>
      </c>
      <c r="W3465">
        <f t="shared" si="384"/>
        <v>2016</v>
      </c>
    </row>
    <row r="3466" spans="1:23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4">
        <f t="shared" si="378"/>
        <v>42605.130057870367</v>
      </c>
      <c r="J3466">
        <v>1471921637</v>
      </c>
      <c r="K3466" s="12">
        <f t="shared" si="379"/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9">
        <f t="shared" si="380"/>
        <v>102.3236</v>
      </c>
      <c r="R3466" s="11">
        <f t="shared" si="381"/>
        <v>55.012688172043013</v>
      </c>
      <c r="S3466" t="s">
        <v>8319</v>
      </c>
      <c r="T3466" t="s">
        <v>8320</v>
      </c>
      <c r="U3466">
        <f t="shared" si="382"/>
        <v>7</v>
      </c>
      <c r="V3466" t="str">
        <f t="shared" si="383"/>
        <v>Jul</v>
      </c>
      <c r="W3466">
        <f t="shared" si="384"/>
        <v>2016</v>
      </c>
    </row>
    <row r="3467" spans="1:23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4">
        <f t="shared" si="378"/>
        <v>42225.666666666672</v>
      </c>
      <c r="J3467">
        <v>1439136000</v>
      </c>
      <c r="K3467" s="12">
        <f t="shared" si="379"/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9">
        <f t="shared" si="380"/>
        <v>103</v>
      </c>
      <c r="R3467" s="11">
        <f t="shared" si="381"/>
        <v>57.222222222222221</v>
      </c>
      <c r="S3467" t="s">
        <v>8319</v>
      </c>
      <c r="T3467" t="s">
        <v>8320</v>
      </c>
      <c r="U3467">
        <f t="shared" si="382"/>
        <v>7</v>
      </c>
      <c r="V3467" t="str">
        <f t="shared" si="383"/>
        <v>Jul</v>
      </c>
      <c r="W3467">
        <f t="shared" si="384"/>
        <v>2015</v>
      </c>
    </row>
    <row r="3468" spans="1:23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4">
        <f t="shared" si="378"/>
        <v>42479.977430555555</v>
      </c>
      <c r="J3468">
        <v>1461108450</v>
      </c>
      <c r="K3468" s="12">
        <f t="shared" si="379"/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9">
        <f t="shared" si="380"/>
        <v>127.14285714285714</v>
      </c>
      <c r="R3468" s="11">
        <f t="shared" si="381"/>
        <v>72.950819672131146</v>
      </c>
      <c r="S3468" t="s">
        <v>8319</v>
      </c>
      <c r="T3468" t="s">
        <v>8320</v>
      </c>
      <c r="U3468">
        <f t="shared" si="382"/>
        <v>2</v>
      </c>
      <c r="V3468" t="str">
        <f t="shared" si="383"/>
        <v>Feb</v>
      </c>
      <c r="W3468">
        <f t="shared" si="384"/>
        <v>2016</v>
      </c>
    </row>
    <row r="3469" spans="1:23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4">
        <f t="shared" si="378"/>
        <v>42083.630000000005</v>
      </c>
      <c r="J3469">
        <v>1426864032</v>
      </c>
      <c r="K3469" s="12">
        <f t="shared" si="379"/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9">
        <f t="shared" si="380"/>
        <v>101</v>
      </c>
      <c r="R3469" s="11">
        <f t="shared" si="381"/>
        <v>64.468085106382972</v>
      </c>
      <c r="S3469" t="s">
        <v>8319</v>
      </c>
      <c r="T3469" t="s">
        <v>8320</v>
      </c>
      <c r="U3469">
        <f t="shared" si="382"/>
        <v>2</v>
      </c>
      <c r="V3469" t="str">
        <f t="shared" si="383"/>
        <v>Feb</v>
      </c>
      <c r="W3469">
        <f t="shared" si="384"/>
        <v>2015</v>
      </c>
    </row>
    <row r="3470" spans="1:23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4">
        <f t="shared" si="378"/>
        <v>42634.125</v>
      </c>
      <c r="J3470">
        <v>1474426800</v>
      </c>
      <c r="K3470" s="12">
        <f t="shared" si="379"/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9">
        <f t="shared" si="380"/>
        <v>121.78</v>
      </c>
      <c r="R3470" s="11">
        <f t="shared" si="381"/>
        <v>716.35294117647061</v>
      </c>
      <c r="S3470" t="s">
        <v>8319</v>
      </c>
      <c r="T3470" t="s">
        <v>8320</v>
      </c>
      <c r="U3470">
        <f t="shared" si="382"/>
        <v>8</v>
      </c>
      <c r="V3470" t="str">
        <f t="shared" si="383"/>
        <v>Aug</v>
      </c>
      <c r="W3470">
        <f t="shared" si="384"/>
        <v>2016</v>
      </c>
    </row>
    <row r="3471" spans="1:23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4">
        <f t="shared" si="378"/>
        <v>42488.641724537039</v>
      </c>
      <c r="J3471">
        <v>1461857045</v>
      </c>
      <c r="K3471" s="12">
        <f t="shared" si="379"/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9">
        <f t="shared" si="380"/>
        <v>113.39285714285714</v>
      </c>
      <c r="R3471" s="11">
        <f t="shared" si="381"/>
        <v>50.396825396825399</v>
      </c>
      <c r="S3471" t="s">
        <v>8319</v>
      </c>
      <c r="T3471" t="s">
        <v>8320</v>
      </c>
      <c r="U3471">
        <f t="shared" si="382"/>
        <v>3</v>
      </c>
      <c r="V3471" t="str">
        <f t="shared" si="383"/>
        <v>Mar</v>
      </c>
      <c r="W3471">
        <f t="shared" si="384"/>
        <v>2016</v>
      </c>
    </row>
    <row r="3472" spans="1:23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4">
        <f t="shared" si="378"/>
        <v>42566.901388888888</v>
      </c>
      <c r="J3472">
        <v>1468618680</v>
      </c>
      <c r="K3472" s="12">
        <f t="shared" si="379"/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9">
        <f t="shared" si="380"/>
        <v>150</v>
      </c>
      <c r="R3472" s="11">
        <f t="shared" si="381"/>
        <v>41.666666666666664</v>
      </c>
      <c r="S3472" t="s">
        <v>8319</v>
      </c>
      <c r="T3472" t="s">
        <v>8320</v>
      </c>
      <c r="U3472">
        <f t="shared" si="382"/>
        <v>6</v>
      </c>
      <c r="V3472" t="str">
        <f t="shared" si="383"/>
        <v>Jun</v>
      </c>
      <c r="W3472">
        <f t="shared" si="384"/>
        <v>2016</v>
      </c>
    </row>
    <row r="3473" spans="1:23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4">
        <f t="shared" si="378"/>
        <v>41882.833333333336</v>
      </c>
      <c r="J3473">
        <v>1409515200</v>
      </c>
      <c r="K3473" s="12">
        <f t="shared" si="379"/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9">
        <f t="shared" si="380"/>
        <v>214.6</v>
      </c>
      <c r="R3473" s="11">
        <f t="shared" si="381"/>
        <v>35.766666666666666</v>
      </c>
      <c r="S3473" t="s">
        <v>8319</v>
      </c>
      <c r="T3473" t="s">
        <v>8320</v>
      </c>
      <c r="U3473">
        <f t="shared" si="382"/>
        <v>7</v>
      </c>
      <c r="V3473" t="str">
        <f t="shared" si="383"/>
        <v>Jul</v>
      </c>
      <c r="W3473">
        <f t="shared" si="384"/>
        <v>2014</v>
      </c>
    </row>
    <row r="3474" spans="1:23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4">
        <f t="shared" si="378"/>
        <v>41949.249305555553</v>
      </c>
      <c r="J3474">
        <v>1415253540</v>
      </c>
      <c r="K3474" s="12">
        <f t="shared" si="379"/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9">
        <f t="shared" si="380"/>
        <v>102.05</v>
      </c>
      <c r="R3474" s="11">
        <f t="shared" si="381"/>
        <v>88.739130434782609</v>
      </c>
      <c r="S3474" t="s">
        <v>8319</v>
      </c>
      <c r="T3474" t="s">
        <v>8320</v>
      </c>
      <c r="U3474">
        <f t="shared" si="382"/>
        <v>10</v>
      </c>
      <c r="V3474" t="str">
        <f t="shared" si="383"/>
        <v>Oct</v>
      </c>
      <c r="W3474">
        <f t="shared" si="384"/>
        <v>2014</v>
      </c>
    </row>
    <row r="3475" spans="1:23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4">
        <f t="shared" si="378"/>
        <v>42083.852083333331</v>
      </c>
      <c r="J3475">
        <v>1426883220</v>
      </c>
      <c r="K3475" s="12">
        <f t="shared" si="379"/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9">
        <f t="shared" si="380"/>
        <v>100</v>
      </c>
      <c r="R3475" s="11">
        <f t="shared" si="381"/>
        <v>148.4848484848485</v>
      </c>
      <c r="S3475" t="s">
        <v>8319</v>
      </c>
      <c r="T3475" t="s">
        <v>8320</v>
      </c>
      <c r="U3475">
        <f t="shared" si="382"/>
        <v>2</v>
      </c>
      <c r="V3475" t="str">
        <f t="shared" si="383"/>
        <v>Feb</v>
      </c>
      <c r="W3475">
        <f t="shared" si="384"/>
        <v>2015</v>
      </c>
    </row>
    <row r="3476" spans="1:23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4">
        <f t="shared" si="378"/>
        <v>42571.501516203702</v>
      </c>
      <c r="J3476">
        <v>1469016131</v>
      </c>
      <c r="K3476" s="12">
        <f t="shared" si="379"/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9">
        <f t="shared" si="380"/>
        <v>101</v>
      </c>
      <c r="R3476" s="11">
        <f t="shared" si="381"/>
        <v>51.794871794871796</v>
      </c>
      <c r="S3476" t="s">
        <v>8319</v>
      </c>
      <c r="T3476" t="s">
        <v>8320</v>
      </c>
      <c r="U3476">
        <f t="shared" si="382"/>
        <v>6</v>
      </c>
      <c r="V3476" t="str">
        <f t="shared" si="383"/>
        <v>Jun</v>
      </c>
      <c r="W3476">
        <f t="shared" si="384"/>
        <v>2016</v>
      </c>
    </row>
    <row r="3477" spans="1:23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4">
        <f t="shared" si="378"/>
        <v>41946</v>
      </c>
      <c r="J3477">
        <v>1414972800</v>
      </c>
      <c r="K3477" s="12">
        <f t="shared" si="379"/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9">
        <f t="shared" si="380"/>
        <v>113.33333333333333</v>
      </c>
      <c r="R3477" s="11">
        <f t="shared" si="381"/>
        <v>20</v>
      </c>
      <c r="S3477" t="s">
        <v>8319</v>
      </c>
      <c r="T3477" t="s">
        <v>8320</v>
      </c>
      <c r="U3477">
        <f t="shared" si="382"/>
        <v>10</v>
      </c>
      <c r="V3477" t="str">
        <f t="shared" si="383"/>
        <v>Oct</v>
      </c>
      <c r="W3477">
        <f t="shared" si="384"/>
        <v>2014</v>
      </c>
    </row>
    <row r="3478" spans="1:23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4">
        <f t="shared" si="378"/>
        <v>41939.125</v>
      </c>
      <c r="J3478">
        <v>1414378800</v>
      </c>
      <c r="K3478" s="12">
        <f t="shared" si="379"/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9">
        <f t="shared" si="380"/>
        <v>104</v>
      </c>
      <c r="R3478" s="11">
        <f t="shared" si="381"/>
        <v>52</v>
      </c>
      <c r="S3478" t="s">
        <v>8319</v>
      </c>
      <c r="T3478" t="s">
        <v>8320</v>
      </c>
      <c r="U3478">
        <f t="shared" si="382"/>
        <v>10</v>
      </c>
      <c r="V3478" t="str">
        <f t="shared" si="383"/>
        <v>Oct</v>
      </c>
      <c r="W3478">
        <f t="shared" si="384"/>
        <v>2014</v>
      </c>
    </row>
    <row r="3479" spans="1:23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4">
        <f t="shared" si="378"/>
        <v>42141.125</v>
      </c>
      <c r="J3479">
        <v>1431831600</v>
      </c>
      <c r="K3479" s="12">
        <f t="shared" si="379"/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9">
        <f t="shared" si="380"/>
        <v>115.33333333333333</v>
      </c>
      <c r="R3479" s="11">
        <f t="shared" si="381"/>
        <v>53.230769230769234</v>
      </c>
      <c r="S3479" t="s">
        <v>8319</v>
      </c>
      <c r="T3479" t="s">
        <v>8320</v>
      </c>
      <c r="U3479">
        <f t="shared" si="382"/>
        <v>5</v>
      </c>
      <c r="V3479" t="str">
        <f t="shared" si="383"/>
        <v>May</v>
      </c>
      <c r="W3479">
        <f t="shared" si="384"/>
        <v>2015</v>
      </c>
    </row>
    <row r="3480" spans="1:23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4">
        <f t="shared" si="378"/>
        <v>42079.875</v>
      </c>
      <c r="J3480">
        <v>1426539600</v>
      </c>
      <c r="K3480" s="12">
        <f t="shared" si="379"/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9">
        <f t="shared" si="380"/>
        <v>112.85000000000001</v>
      </c>
      <c r="R3480" s="11">
        <f t="shared" si="381"/>
        <v>39.596491228070178</v>
      </c>
      <c r="S3480" t="s">
        <v>8319</v>
      </c>
      <c r="T3480" t="s">
        <v>8320</v>
      </c>
      <c r="U3480">
        <f t="shared" si="382"/>
        <v>2</v>
      </c>
      <c r="V3480" t="str">
        <f t="shared" si="383"/>
        <v>Feb</v>
      </c>
      <c r="W3480">
        <f t="shared" si="384"/>
        <v>2015</v>
      </c>
    </row>
    <row r="3481" spans="1:23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4">
        <f t="shared" si="378"/>
        <v>41811.855092592588</v>
      </c>
      <c r="J3481">
        <v>1403382680</v>
      </c>
      <c r="K3481" s="12">
        <f t="shared" si="379"/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9">
        <f t="shared" si="380"/>
        <v>127.86666666666666</v>
      </c>
      <c r="R3481" s="11">
        <f t="shared" si="381"/>
        <v>34.25</v>
      </c>
      <c r="S3481" t="s">
        <v>8319</v>
      </c>
      <c r="T3481" t="s">
        <v>8320</v>
      </c>
      <c r="U3481">
        <f t="shared" si="382"/>
        <v>5</v>
      </c>
      <c r="V3481" t="str">
        <f t="shared" si="383"/>
        <v>May</v>
      </c>
      <c r="W3481">
        <f t="shared" si="384"/>
        <v>2014</v>
      </c>
    </row>
    <row r="3482" spans="1:23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4">
        <f t="shared" si="378"/>
        <v>42195.875</v>
      </c>
      <c r="J3482">
        <v>1436562000</v>
      </c>
      <c r="K3482" s="12">
        <f t="shared" si="379"/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9">
        <f t="shared" si="380"/>
        <v>142.66666666666669</v>
      </c>
      <c r="R3482" s="11">
        <f t="shared" si="381"/>
        <v>164.61538461538461</v>
      </c>
      <c r="S3482" t="s">
        <v>8319</v>
      </c>
      <c r="T3482" t="s">
        <v>8320</v>
      </c>
      <c r="U3482">
        <f t="shared" si="382"/>
        <v>6</v>
      </c>
      <c r="V3482" t="str">
        <f t="shared" si="383"/>
        <v>Jun</v>
      </c>
      <c r="W3482">
        <f t="shared" si="384"/>
        <v>2015</v>
      </c>
    </row>
    <row r="3483" spans="1:23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4">
        <f t="shared" si="378"/>
        <v>42006.24754629629</v>
      </c>
      <c r="J3483">
        <v>1420178188</v>
      </c>
      <c r="K3483" s="12">
        <f t="shared" si="379"/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9">
        <f t="shared" si="380"/>
        <v>118.8</v>
      </c>
      <c r="R3483" s="11">
        <f t="shared" si="381"/>
        <v>125.05263157894737</v>
      </c>
      <c r="S3483" t="s">
        <v>8319</v>
      </c>
      <c r="T3483" t="s">
        <v>8320</v>
      </c>
      <c r="U3483">
        <f t="shared" si="382"/>
        <v>12</v>
      </c>
      <c r="V3483" t="str">
        <f t="shared" si="383"/>
        <v>Dec</v>
      </c>
      <c r="W3483">
        <f t="shared" si="384"/>
        <v>2014</v>
      </c>
    </row>
    <row r="3484" spans="1:23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4">
        <f t="shared" si="378"/>
        <v>41826.771597222221</v>
      </c>
      <c r="J3484">
        <v>1404671466</v>
      </c>
      <c r="K3484" s="12">
        <f t="shared" si="379"/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9">
        <f t="shared" si="380"/>
        <v>138.33333333333334</v>
      </c>
      <c r="R3484" s="11">
        <f t="shared" si="381"/>
        <v>51.875</v>
      </c>
      <c r="S3484" t="s">
        <v>8319</v>
      </c>
      <c r="T3484" t="s">
        <v>8320</v>
      </c>
      <c r="U3484">
        <f t="shared" si="382"/>
        <v>6</v>
      </c>
      <c r="V3484" t="str">
        <f t="shared" si="383"/>
        <v>Jun</v>
      </c>
      <c r="W3484">
        <f t="shared" si="384"/>
        <v>2014</v>
      </c>
    </row>
    <row r="3485" spans="1:23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4">
        <f t="shared" si="378"/>
        <v>41823.668761574074</v>
      </c>
      <c r="J3485">
        <v>1404403381</v>
      </c>
      <c r="K3485" s="12">
        <f t="shared" si="379"/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9">
        <f t="shared" si="380"/>
        <v>159.9402985074627</v>
      </c>
      <c r="R3485" s="11">
        <f t="shared" si="381"/>
        <v>40.285714285714285</v>
      </c>
      <c r="S3485" t="s">
        <v>8319</v>
      </c>
      <c r="T3485" t="s">
        <v>8320</v>
      </c>
      <c r="U3485">
        <f t="shared" si="382"/>
        <v>6</v>
      </c>
      <c r="V3485" t="str">
        <f t="shared" si="383"/>
        <v>Jun</v>
      </c>
      <c r="W3485">
        <f t="shared" si="384"/>
        <v>2014</v>
      </c>
    </row>
    <row r="3486" spans="1:23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4">
        <f t="shared" si="378"/>
        <v>42536.760405092587</v>
      </c>
      <c r="J3486">
        <v>1466014499</v>
      </c>
      <c r="K3486" s="12">
        <f t="shared" si="379"/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9">
        <f t="shared" si="380"/>
        <v>114.24000000000001</v>
      </c>
      <c r="R3486" s="11">
        <f t="shared" si="381"/>
        <v>64.909090909090907</v>
      </c>
      <c r="S3486" t="s">
        <v>8319</v>
      </c>
      <c r="T3486" t="s">
        <v>8320</v>
      </c>
      <c r="U3486">
        <f t="shared" si="382"/>
        <v>5</v>
      </c>
      <c r="V3486" t="str">
        <f t="shared" si="383"/>
        <v>May</v>
      </c>
      <c r="W3486">
        <f t="shared" si="384"/>
        <v>2016</v>
      </c>
    </row>
    <row r="3487" spans="1:23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4">
        <f t="shared" si="378"/>
        <v>42402.693055555559</v>
      </c>
      <c r="J3487">
        <v>1454431080</v>
      </c>
      <c r="K3487" s="12">
        <f t="shared" si="379"/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9">
        <f t="shared" si="380"/>
        <v>100.60606060606061</v>
      </c>
      <c r="R3487" s="11">
        <f t="shared" si="381"/>
        <v>55.333333333333336</v>
      </c>
      <c r="S3487" t="s">
        <v>8319</v>
      </c>
      <c r="T3487" t="s">
        <v>8320</v>
      </c>
      <c r="U3487">
        <f t="shared" si="382"/>
        <v>1</v>
      </c>
      <c r="V3487" t="str">
        <f t="shared" si="383"/>
        <v>Jan</v>
      </c>
      <c r="W3487">
        <f t="shared" si="384"/>
        <v>2016</v>
      </c>
    </row>
    <row r="3488" spans="1:23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4">
        <f t="shared" si="378"/>
        <v>42158.290972222225</v>
      </c>
      <c r="J3488">
        <v>1433314740</v>
      </c>
      <c r="K3488" s="12">
        <f t="shared" si="379"/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9">
        <f t="shared" si="380"/>
        <v>155.20000000000002</v>
      </c>
      <c r="R3488" s="11">
        <f t="shared" si="381"/>
        <v>83.142857142857139</v>
      </c>
      <c r="S3488" t="s">
        <v>8319</v>
      </c>
      <c r="T3488" t="s">
        <v>8320</v>
      </c>
      <c r="U3488">
        <f t="shared" si="382"/>
        <v>5</v>
      </c>
      <c r="V3488" t="str">
        <f t="shared" si="383"/>
        <v>May</v>
      </c>
      <c r="W3488">
        <f t="shared" si="384"/>
        <v>2015</v>
      </c>
    </row>
    <row r="3489" spans="1:23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4">
        <f t="shared" si="378"/>
        <v>42179.940416666665</v>
      </c>
      <c r="J3489">
        <v>1435185252</v>
      </c>
      <c r="K3489" s="12">
        <f t="shared" si="379"/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9">
        <f t="shared" si="380"/>
        <v>127.75000000000001</v>
      </c>
      <c r="R3489" s="11">
        <f t="shared" si="381"/>
        <v>38.712121212121211</v>
      </c>
      <c r="S3489" t="s">
        <v>8319</v>
      </c>
      <c r="T3489" t="s">
        <v>8320</v>
      </c>
      <c r="U3489">
        <f t="shared" si="382"/>
        <v>5</v>
      </c>
      <c r="V3489" t="str">
        <f t="shared" si="383"/>
        <v>May</v>
      </c>
      <c r="W3489">
        <f t="shared" si="384"/>
        <v>2015</v>
      </c>
    </row>
    <row r="3490" spans="1:23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4">
        <f t="shared" si="378"/>
        <v>42111.666666666672</v>
      </c>
      <c r="J3490">
        <v>1429286400</v>
      </c>
      <c r="K3490" s="12">
        <f t="shared" si="379"/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9">
        <f t="shared" si="380"/>
        <v>121.2</v>
      </c>
      <c r="R3490" s="11">
        <f t="shared" si="381"/>
        <v>125.37931034482759</v>
      </c>
      <c r="S3490" t="s">
        <v>8319</v>
      </c>
      <c r="T3490" t="s">
        <v>8320</v>
      </c>
      <c r="U3490">
        <f t="shared" si="382"/>
        <v>3</v>
      </c>
      <c r="V3490" t="str">
        <f t="shared" si="383"/>
        <v>Mar</v>
      </c>
      <c r="W3490">
        <f t="shared" si="384"/>
        <v>2015</v>
      </c>
    </row>
    <row r="3491" spans="1:23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4">
        <f t="shared" si="378"/>
        <v>41783.875</v>
      </c>
      <c r="J3491">
        <v>1400965200</v>
      </c>
      <c r="K3491" s="12">
        <f t="shared" si="379"/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9">
        <f t="shared" si="380"/>
        <v>112.7</v>
      </c>
      <c r="R3491" s="11">
        <f t="shared" si="381"/>
        <v>78.263888888888886</v>
      </c>
      <c r="S3491" t="s">
        <v>8319</v>
      </c>
      <c r="T3491" t="s">
        <v>8320</v>
      </c>
      <c r="U3491">
        <f t="shared" si="382"/>
        <v>4</v>
      </c>
      <c r="V3491" t="str">
        <f t="shared" si="383"/>
        <v>Apr</v>
      </c>
      <c r="W3491">
        <f t="shared" si="384"/>
        <v>2014</v>
      </c>
    </row>
    <row r="3492" spans="1:23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4">
        <f t="shared" si="378"/>
        <v>42473.802361111113</v>
      </c>
      <c r="J3492">
        <v>1460574924</v>
      </c>
      <c r="K3492" s="12">
        <f t="shared" si="379"/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9">
        <f t="shared" si="380"/>
        <v>127.49999999999999</v>
      </c>
      <c r="R3492" s="11">
        <f t="shared" si="381"/>
        <v>47.222222222222221</v>
      </c>
      <c r="S3492" t="s">
        <v>8319</v>
      </c>
      <c r="T3492" t="s">
        <v>8320</v>
      </c>
      <c r="U3492">
        <f t="shared" si="382"/>
        <v>3</v>
      </c>
      <c r="V3492" t="str">
        <f t="shared" si="383"/>
        <v>Mar</v>
      </c>
      <c r="W3492">
        <f t="shared" si="384"/>
        <v>2016</v>
      </c>
    </row>
    <row r="3493" spans="1:23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4">
        <f t="shared" si="378"/>
        <v>42142.249814814815</v>
      </c>
      <c r="J3493">
        <v>1431928784</v>
      </c>
      <c r="K3493" s="12">
        <f t="shared" si="379"/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9">
        <f t="shared" si="380"/>
        <v>158.20000000000002</v>
      </c>
      <c r="R3493" s="11">
        <f t="shared" si="381"/>
        <v>79.099999999999994</v>
      </c>
      <c r="S3493" t="s">
        <v>8319</v>
      </c>
      <c r="T3493" t="s">
        <v>8320</v>
      </c>
      <c r="U3493">
        <f t="shared" si="382"/>
        <v>4</v>
      </c>
      <c r="V3493" t="str">
        <f t="shared" si="383"/>
        <v>Apr</v>
      </c>
      <c r="W3493">
        <f t="shared" si="384"/>
        <v>2015</v>
      </c>
    </row>
    <row r="3494" spans="1:23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4">
        <f t="shared" si="378"/>
        <v>42303.009224537032</v>
      </c>
      <c r="J3494">
        <v>1445818397</v>
      </c>
      <c r="K3494" s="12">
        <f t="shared" si="379"/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9">
        <f t="shared" si="380"/>
        <v>105.26894736842105</v>
      </c>
      <c r="R3494" s="11">
        <f t="shared" si="381"/>
        <v>114.29199999999999</v>
      </c>
      <c r="S3494" t="s">
        <v>8319</v>
      </c>
      <c r="T3494" t="s">
        <v>8320</v>
      </c>
      <c r="U3494">
        <f t="shared" si="382"/>
        <v>9</v>
      </c>
      <c r="V3494" t="str">
        <f t="shared" si="383"/>
        <v>Sep</v>
      </c>
      <c r="W3494">
        <f t="shared" si="384"/>
        <v>2015</v>
      </c>
    </row>
    <row r="3495" spans="1:23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4">
        <f t="shared" si="378"/>
        <v>41868.21597222222</v>
      </c>
      <c r="J3495">
        <v>1408252260</v>
      </c>
      <c r="K3495" s="12">
        <f t="shared" si="379"/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9">
        <f t="shared" si="380"/>
        <v>100</v>
      </c>
      <c r="R3495" s="11">
        <f t="shared" si="381"/>
        <v>51.724137931034484</v>
      </c>
      <c r="S3495" t="s">
        <v>8319</v>
      </c>
      <c r="T3495" t="s">
        <v>8320</v>
      </c>
      <c r="U3495">
        <f t="shared" si="382"/>
        <v>7</v>
      </c>
      <c r="V3495" t="str">
        <f t="shared" si="383"/>
        <v>Jul</v>
      </c>
      <c r="W3495">
        <f t="shared" si="384"/>
        <v>2014</v>
      </c>
    </row>
    <row r="3496" spans="1:23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4">
        <f t="shared" si="378"/>
        <v>42700.25</v>
      </c>
      <c r="J3496">
        <v>1480140000</v>
      </c>
      <c r="K3496" s="12">
        <f t="shared" si="379"/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9">
        <f t="shared" si="380"/>
        <v>100</v>
      </c>
      <c r="R3496" s="11">
        <f t="shared" si="381"/>
        <v>30.76923076923077</v>
      </c>
      <c r="S3496" t="s">
        <v>8319</v>
      </c>
      <c r="T3496" t="s">
        <v>8320</v>
      </c>
      <c r="U3496">
        <f t="shared" si="382"/>
        <v>11</v>
      </c>
      <c r="V3496" t="str">
        <f t="shared" si="383"/>
        <v>Nov</v>
      </c>
      <c r="W3496">
        <f t="shared" si="384"/>
        <v>2016</v>
      </c>
    </row>
    <row r="3497" spans="1:23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4">
        <f t="shared" si="378"/>
        <v>41944.720833333333</v>
      </c>
      <c r="J3497">
        <v>1414862280</v>
      </c>
      <c r="K3497" s="12">
        <f t="shared" si="379"/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9">
        <f t="shared" si="380"/>
        <v>106.86</v>
      </c>
      <c r="R3497" s="11">
        <f t="shared" si="381"/>
        <v>74.208333333333329</v>
      </c>
      <c r="S3497" t="s">
        <v>8319</v>
      </c>
      <c r="T3497" t="s">
        <v>8320</v>
      </c>
      <c r="U3497">
        <f t="shared" si="382"/>
        <v>10</v>
      </c>
      <c r="V3497" t="str">
        <f t="shared" si="383"/>
        <v>Oct</v>
      </c>
      <c r="W3497">
        <f t="shared" si="384"/>
        <v>2014</v>
      </c>
    </row>
    <row r="3498" spans="1:23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4">
        <f t="shared" si="378"/>
        <v>42624.846828703703</v>
      </c>
      <c r="J3498">
        <v>1473625166</v>
      </c>
      <c r="K3498" s="12">
        <f t="shared" si="379"/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9">
        <f t="shared" si="380"/>
        <v>124.4</v>
      </c>
      <c r="R3498" s="11">
        <f t="shared" si="381"/>
        <v>47.846153846153847</v>
      </c>
      <c r="S3498" t="s">
        <v>8319</v>
      </c>
      <c r="T3498" t="s">
        <v>8320</v>
      </c>
      <c r="U3498">
        <f t="shared" si="382"/>
        <v>8</v>
      </c>
      <c r="V3498" t="str">
        <f t="shared" si="383"/>
        <v>Aug</v>
      </c>
      <c r="W3498">
        <f t="shared" si="384"/>
        <v>2016</v>
      </c>
    </row>
    <row r="3499" spans="1:23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4">
        <f t="shared" si="378"/>
        <v>42523.916666666672</v>
      </c>
      <c r="J3499">
        <v>1464904800</v>
      </c>
      <c r="K3499" s="12">
        <f t="shared" si="379"/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9">
        <f t="shared" si="380"/>
        <v>108.70406189555126</v>
      </c>
      <c r="R3499" s="11">
        <f t="shared" si="381"/>
        <v>34.408163265306122</v>
      </c>
      <c r="S3499" t="s">
        <v>8319</v>
      </c>
      <c r="T3499" t="s">
        <v>8320</v>
      </c>
      <c r="U3499">
        <f t="shared" si="382"/>
        <v>5</v>
      </c>
      <c r="V3499" t="str">
        <f t="shared" si="383"/>
        <v>May</v>
      </c>
      <c r="W3499">
        <f t="shared" si="384"/>
        <v>2016</v>
      </c>
    </row>
    <row r="3500" spans="1:23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4">
        <f t="shared" si="378"/>
        <v>42518.905555555553</v>
      </c>
      <c r="J3500">
        <v>1464471840</v>
      </c>
      <c r="K3500" s="12">
        <f t="shared" si="379"/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9">
        <f t="shared" si="380"/>
        <v>102.42424242424242</v>
      </c>
      <c r="R3500" s="11">
        <f t="shared" si="381"/>
        <v>40.238095238095241</v>
      </c>
      <c r="S3500" t="s">
        <v>8319</v>
      </c>
      <c r="T3500" t="s">
        <v>8320</v>
      </c>
      <c r="U3500">
        <f t="shared" si="382"/>
        <v>3</v>
      </c>
      <c r="V3500" t="str">
        <f t="shared" si="383"/>
        <v>Mar</v>
      </c>
      <c r="W3500">
        <f t="shared" si="384"/>
        <v>2016</v>
      </c>
    </row>
    <row r="3501" spans="1:23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4">
        <f t="shared" si="378"/>
        <v>42186.290972222225</v>
      </c>
      <c r="J3501">
        <v>1435733940</v>
      </c>
      <c r="K3501" s="12">
        <f t="shared" si="379"/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9">
        <f t="shared" si="380"/>
        <v>105.5</v>
      </c>
      <c r="R3501" s="11">
        <f t="shared" si="381"/>
        <v>60.285714285714285</v>
      </c>
      <c r="S3501" t="s">
        <v>8319</v>
      </c>
      <c r="T3501" t="s">
        <v>8320</v>
      </c>
      <c r="U3501">
        <f t="shared" si="382"/>
        <v>5</v>
      </c>
      <c r="V3501" t="str">
        <f t="shared" si="383"/>
        <v>May</v>
      </c>
      <c r="W3501">
        <f t="shared" si="384"/>
        <v>2015</v>
      </c>
    </row>
    <row r="3502" spans="1:23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4">
        <f t="shared" si="378"/>
        <v>42436.207638888889</v>
      </c>
      <c r="J3502">
        <v>1457326740</v>
      </c>
      <c r="K3502" s="12">
        <f t="shared" si="379"/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9">
        <f t="shared" si="380"/>
        <v>106.3</v>
      </c>
      <c r="R3502" s="11">
        <f t="shared" si="381"/>
        <v>25.30952380952381</v>
      </c>
      <c r="S3502" t="s">
        <v>8319</v>
      </c>
      <c r="T3502" t="s">
        <v>8320</v>
      </c>
      <c r="U3502">
        <f t="shared" si="382"/>
        <v>2</v>
      </c>
      <c r="V3502" t="str">
        <f t="shared" si="383"/>
        <v>Feb</v>
      </c>
      <c r="W3502">
        <f t="shared" si="384"/>
        <v>2016</v>
      </c>
    </row>
    <row r="3503" spans="1:23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4">
        <f t="shared" si="378"/>
        <v>42258.763831018514</v>
      </c>
      <c r="J3503">
        <v>1441995595</v>
      </c>
      <c r="K3503" s="12">
        <f t="shared" si="379"/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9">
        <f t="shared" si="380"/>
        <v>100.66666666666666</v>
      </c>
      <c r="R3503" s="11">
        <f t="shared" si="381"/>
        <v>35.952380952380949</v>
      </c>
      <c r="S3503" t="s">
        <v>8319</v>
      </c>
      <c r="T3503" t="s">
        <v>8320</v>
      </c>
      <c r="U3503">
        <f t="shared" si="382"/>
        <v>8</v>
      </c>
      <c r="V3503" t="str">
        <f t="shared" si="383"/>
        <v>Aug</v>
      </c>
      <c r="W3503">
        <f t="shared" si="384"/>
        <v>2015</v>
      </c>
    </row>
    <row r="3504" spans="1:23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4">
        <f t="shared" si="378"/>
        <v>42445.165972222225</v>
      </c>
      <c r="J3504">
        <v>1458100740</v>
      </c>
      <c r="K3504" s="12">
        <f t="shared" si="379"/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9">
        <f t="shared" si="380"/>
        <v>105.4</v>
      </c>
      <c r="R3504" s="11">
        <f t="shared" si="381"/>
        <v>136</v>
      </c>
      <c r="S3504" t="s">
        <v>8319</v>
      </c>
      <c r="T3504" t="s">
        <v>8320</v>
      </c>
      <c r="U3504">
        <f t="shared" si="382"/>
        <v>3</v>
      </c>
      <c r="V3504" t="str">
        <f t="shared" si="383"/>
        <v>Mar</v>
      </c>
      <c r="W3504">
        <f t="shared" si="384"/>
        <v>2016</v>
      </c>
    </row>
    <row r="3505" spans="1:23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4">
        <f t="shared" si="378"/>
        <v>42575.478333333333</v>
      </c>
      <c r="J3505">
        <v>1469359728</v>
      </c>
      <c r="K3505" s="12">
        <f t="shared" si="379"/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9">
        <f t="shared" si="380"/>
        <v>107.55999999999999</v>
      </c>
      <c r="R3505" s="11">
        <f t="shared" si="381"/>
        <v>70.763157894736835</v>
      </c>
      <c r="S3505" t="s">
        <v>8319</v>
      </c>
      <c r="T3505" t="s">
        <v>8320</v>
      </c>
      <c r="U3505">
        <f t="shared" si="382"/>
        <v>6</v>
      </c>
      <c r="V3505" t="str">
        <f t="shared" si="383"/>
        <v>Jun</v>
      </c>
      <c r="W3505">
        <f t="shared" si="384"/>
        <v>2016</v>
      </c>
    </row>
    <row r="3506" spans="1:23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4">
        <f t="shared" si="378"/>
        <v>42327.790405092594</v>
      </c>
      <c r="J3506">
        <v>1447959491</v>
      </c>
      <c r="K3506" s="12">
        <f t="shared" si="379"/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9">
        <f t="shared" si="380"/>
        <v>100</v>
      </c>
      <c r="R3506" s="11">
        <f t="shared" si="381"/>
        <v>125</v>
      </c>
      <c r="S3506" t="s">
        <v>8319</v>
      </c>
      <c r="T3506" t="s">
        <v>8320</v>
      </c>
      <c r="U3506">
        <f t="shared" si="382"/>
        <v>10</v>
      </c>
      <c r="V3506" t="str">
        <f t="shared" si="383"/>
        <v>Oct</v>
      </c>
      <c r="W3506">
        <f t="shared" si="384"/>
        <v>2015</v>
      </c>
    </row>
    <row r="3507" spans="1:23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4">
        <f t="shared" si="378"/>
        <v>41772.166666666664</v>
      </c>
      <c r="J3507">
        <v>1399953600</v>
      </c>
      <c r="K3507" s="12">
        <f t="shared" si="379"/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9">
        <f t="shared" si="380"/>
        <v>103.76</v>
      </c>
      <c r="R3507" s="11">
        <f t="shared" si="381"/>
        <v>66.512820512820511</v>
      </c>
      <c r="S3507" t="s">
        <v>8319</v>
      </c>
      <c r="T3507" t="s">
        <v>8320</v>
      </c>
      <c r="U3507">
        <f t="shared" si="382"/>
        <v>5</v>
      </c>
      <c r="V3507" t="str">
        <f t="shared" si="383"/>
        <v>May</v>
      </c>
      <c r="W3507">
        <f t="shared" si="384"/>
        <v>2014</v>
      </c>
    </row>
    <row r="3508" spans="1:23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4">
        <f t="shared" si="378"/>
        <v>41874.734259259261</v>
      </c>
      <c r="J3508">
        <v>1408815440</v>
      </c>
      <c r="K3508" s="12">
        <f t="shared" si="379"/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9">
        <f t="shared" si="380"/>
        <v>101.49999999999999</v>
      </c>
      <c r="R3508" s="11">
        <f t="shared" si="381"/>
        <v>105</v>
      </c>
      <c r="S3508" t="s">
        <v>8319</v>
      </c>
      <c r="T3508" t="s">
        <v>8320</v>
      </c>
      <c r="U3508">
        <f t="shared" si="382"/>
        <v>7</v>
      </c>
      <c r="V3508" t="str">
        <f t="shared" si="383"/>
        <v>Jul</v>
      </c>
      <c r="W3508">
        <f t="shared" si="384"/>
        <v>2014</v>
      </c>
    </row>
    <row r="3509" spans="1:23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4">
        <f t="shared" si="378"/>
        <v>42521.92288194444</v>
      </c>
      <c r="J3509">
        <v>1464732537</v>
      </c>
      <c r="K3509" s="12">
        <f t="shared" si="379"/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9">
        <f t="shared" si="380"/>
        <v>104.4</v>
      </c>
      <c r="R3509" s="11">
        <f t="shared" si="381"/>
        <v>145</v>
      </c>
      <c r="S3509" t="s">
        <v>8319</v>
      </c>
      <c r="T3509" t="s">
        <v>8320</v>
      </c>
      <c r="U3509">
        <f t="shared" si="382"/>
        <v>5</v>
      </c>
      <c r="V3509" t="str">
        <f t="shared" si="383"/>
        <v>May</v>
      </c>
      <c r="W3509">
        <f t="shared" si="384"/>
        <v>2016</v>
      </c>
    </row>
    <row r="3510" spans="1:23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4">
        <f t="shared" si="378"/>
        <v>42500.875</v>
      </c>
      <c r="J3510">
        <v>1462914000</v>
      </c>
      <c r="K3510" s="12">
        <f t="shared" si="379"/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9">
        <f t="shared" si="380"/>
        <v>180</v>
      </c>
      <c r="R3510" s="11">
        <f t="shared" si="381"/>
        <v>12</v>
      </c>
      <c r="S3510" t="s">
        <v>8319</v>
      </c>
      <c r="T3510" t="s">
        <v>8320</v>
      </c>
      <c r="U3510">
        <f t="shared" si="382"/>
        <v>4</v>
      </c>
      <c r="V3510" t="str">
        <f t="shared" si="383"/>
        <v>Apr</v>
      </c>
      <c r="W3510">
        <f t="shared" si="384"/>
        <v>2016</v>
      </c>
    </row>
    <row r="3511" spans="1:23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4">
        <f t="shared" si="378"/>
        <v>41964.204861111109</v>
      </c>
      <c r="J3511">
        <v>1416545700</v>
      </c>
      <c r="K3511" s="12">
        <f t="shared" si="379"/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9">
        <f t="shared" si="380"/>
        <v>106.33333333333333</v>
      </c>
      <c r="R3511" s="11">
        <f t="shared" si="381"/>
        <v>96.666666666666671</v>
      </c>
      <c r="S3511" t="s">
        <v>8319</v>
      </c>
      <c r="T3511" t="s">
        <v>8320</v>
      </c>
      <c r="U3511">
        <f t="shared" si="382"/>
        <v>11</v>
      </c>
      <c r="V3511" t="str">
        <f t="shared" si="383"/>
        <v>Nov</v>
      </c>
      <c r="W3511">
        <f t="shared" si="384"/>
        <v>2014</v>
      </c>
    </row>
    <row r="3512" spans="1:23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4">
        <f t="shared" si="378"/>
        <v>41822.62090277778</v>
      </c>
      <c r="J3512">
        <v>1404312846</v>
      </c>
      <c r="K3512" s="12">
        <f t="shared" si="379"/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9">
        <f t="shared" si="380"/>
        <v>100.55555555555556</v>
      </c>
      <c r="R3512" s="11">
        <f t="shared" si="381"/>
        <v>60.333333333333336</v>
      </c>
      <c r="S3512" t="s">
        <v>8319</v>
      </c>
      <c r="T3512" t="s">
        <v>8320</v>
      </c>
      <c r="U3512">
        <f t="shared" si="382"/>
        <v>6</v>
      </c>
      <c r="V3512" t="str">
        <f t="shared" si="383"/>
        <v>Jun</v>
      </c>
      <c r="W3512">
        <f t="shared" si="384"/>
        <v>2014</v>
      </c>
    </row>
    <row r="3513" spans="1:23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4">
        <f t="shared" si="378"/>
        <v>41950.770833333336</v>
      </c>
      <c r="J3513">
        <v>1415385000</v>
      </c>
      <c r="K3513" s="12">
        <f t="shared" si="379"/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9">
        <f t="shared" si="380"/>
        <v>101.2</v>
      </c>
      <c r="R3513" s="11">
        <f t="shared" si="381"/>
        <v>79.89473684210526</v>
      </c>
      <c r="S3513" t="s">
        <v>8319</v>
      </c>
      <c r="T3513" t="s">
        <v>8320</v>
      </c>
      <c r="U3513">
        <f t="shared" si="382"/>
        <v>10</v>
      </c>
      <c r="V3513" t="str">
        <f t="shared" si="383"/>
        <v>Oct</v>
      </c>
      <c r="W3513">
        <f t="shared" si="384"/>
        <v>2014</v>
      </c>
    </row>
    <row r="3514" spans="1:23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4">
        <f t="shared" si="378"/>
        <v>42117.49527777778</v>
      </c>
      <c r="J3514">
        <v>1429789992</v>
      </c>
      <c r="K3514" s="12">
        <f t="shared" si="379"/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9">
        <f t="shared" si="380"/>
        <v>100</v>
      </c>
      <c r="R3514" s="11">
        <f t="shared" si="381"/>
        <v>58.823529411764703</v>
      </c>
      <c r="S3514" t="s">
        <v>8319</v>
      </c>
      <c r="T3514" t="s">
        <v>8320</v>
      </c>
      <c r="U3514">
        <f t="shared" si="382"/>
        <v>2</v>
      </c>
      <c r="V3514" t="str">
        <f t="shared" si="383"/>
        <v>Feb</v>
      </c>
      <c r="W3514">
        <f t="shared" si="384"/>
        <v>2015</v>
      </c>
    </row>
    <row r="3515" spans="1:23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4">
        <f t="shared" si="378"/>
        <v>41794.207638888889</v>
      </c>
      <c r="J3515">
        <v>1401857940</v>
      </c>
      <c r="K3515" s="12">
        <f t="shared" si="379"/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9">
        <f t="shared" si="380"/>
        <v>118.39285714285714</v>
      </c>
      <c r="R3515" s="11">
        <f t="shared" si="381"/>
        <v>75.340909090909093</v>
      </c>
      <c r="S3515" t="s">
        <v>8319</v>
      </c>
      <c r="T3515" t="s">
        <v>8320</v>
      </c>
      <c r="U3515">
        <f t="shared" si="382"/>
        <v>5</v>
      </c>
      <c r="V3515" t="str">
        <f t="shared" si="383"/>
        <v>May</v>
      </c>
      <c r="W3515">
        <f t="shared" si="384"/>
        <v>2014</v>
      </c>
    </row>
    <row r="3516" spans="1:23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4">
        <f t="shared" si="378"/>
        <v>42037.207638888889</v>
      </c>
      <c r="J3516">
        <v>1422853140</v>
      </c>
      <c r="K3516" s="12">
        <f t="shared" si="379"/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9">
        <f t="shared" si="380"/>
        <v>110.00000000000001</v>
      </c>
      <c r="R3516" s="11">
        <f t="shared" si="381"/>
        <v>55</v>
      </c>
      <c r="S3516" t="s">
        <v>8319</v>
      </c>
      <c r="T3516" t="s">
        <v>8320</v>
      </c>
      <c r="U3516">
        <f t="shared" si="382"/>
        <v>1</v>
      </c>
      <c r="V3516" t="str">
        <f t="shared" si="383"/>
        <v>Jan</v>
      </c>
      <c r="W3516">
        <f t="shared" si="384"/>
        <v>2015</v>
      </c>
    </row>
    <row r="3517" spans="1:23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4">
        <f t="shared" si="378"/>
        <v>42155.772812499999</v>
      </c>
      <c r="J3517">
        <v>1433097171</v>
      </c>
      <c r="K3517" s="12">
        <f t="shared" si="379"/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9">
        <f t="shared" si="380"/>
        <v>102.66666666666666</v>
      </c>
      <c r="R3517" s="11">
        <f t="shared" si="381"/>
        <v>66.956521739130437</v>
      </c>
      <c r="S3517" t="s">
        <v>8319</v>
      </c>
      <c r="T3517" t="s">
        <v>8320</v>
      </c>
      <c r="U3517">
        <f t="shared" si="382"/>
        <v>5</v>
      </c>
      <c r="V3517" t="str">
        <f t="shared" si="383"/>
        <v>May</v>
      </c>
      <c r="W3517">
        <f t="shared" si="384"/>
        <v>2015</v>
      </c>
    </row>
    <row r="3518" spans="1:23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4">
        <f t="shared" si="378"/>
        <v>41890.125</v>
      </c>
      <c r="J3518">
        <v>1410145200</v>
      </c>
      <c r="K3518" s="12">
        <f t="shared" si="379"/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9">
        <f t="shared" si="380"/>
        <v>100</v>
      </c>
      <c r="R3518" s="11">
        <f t="shared" si="381"/>
        <v>227.27272727272728</v>
      </c>
      <c r="S3518" t="s">
        <v>8319</v>
      </c>
      <c r="T3518" t="s">
        <v>8320</v>
      </c>
      <c r="U3518">
        <f t="shared" si="382"/>
        <v>8</v>
      </c>
      <c r="V3518" t="str">
        <f t="shared" si="383"/>
        <v>Aug</v>
      </c>
      <c r="W3518">
        <f t="shared" si="384"/>
        <v>2014</v>
      </c>
    </row>
    <row r="3519" spans="1:23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4">
        <f t="shared" si="378"/>
        <v>41824.458333333336</v>
      </c>
      <c r="J3519">
        <v>1404471600</v>
      </c>
      <c r="K3519" s="12">
        <f t="shared" si="379"/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9">
        <f t="shared" si="380"/>
        <v>100</v>
      </c>
      <c r="R3519" s="11">
        <f t="shared" si="381"/>
        <v>307.69230769230768</v>
      </c>
      <c r="S3519" t="s">
        <v>8319</v>
      </c>
      <c r="T3519" t="s">
        <v>8320</v>
      </c>
      <c r="U3519">
        <f t="shared" si="382"/>
        <v>6</v>
      </c>
      <c r="V3519" t="str">
        <f t="shared" si="383"/>
        <v>Jun</v>
      </c>
      <c r="W3519">
        <f t="shared" si="384"/>
        <v>2014</v>
      </c>
    </row>
    <row r="3520" spans="1:23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4">
        <f t="shared" si="378"/>
        <v>41914.597916666666</v>
      </c>
      <c r="J3520">
        <v>1412259660</v>
      </c>
      <c r="K3520" s="12">
        <f t="shared" si="379"/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9">
        <f t="shared" si="380"/>
        <v>110.04599999999999</v>
      </c>
      <c r="R3520" s="11">
        <f t="shared" si="381"/>
        <v>50.020909090909093</v>
      </c>
      <c r="S3520" t="s">
        <v>8319</v>
      </c>
      <c r="T3520" t="s">
        <v>8320</v>
      </c>
      <c r="U3520">
        <f t="shared" si="382"/>
        <v>9</v>
      </c>
      <c r="V3520" t="str">
        <f t="shared" si="383"/>
        <v>Sep</v>
      </c>
      <c r="W3520">
        <f t="shared" si="384"/>
        <v>2014</v>
      </c>
    </row>
    <row r="3521" spans="1:23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4">
        <f t="shared" si="378"/>
        <v>42067.598958333328</v>
      </c>
      <c r="J3521">
        <v>1425478950</v>
      </c>
      <c r="K3521" s="12">
        <f t="shared" si="379"/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9">
        <f t="shared" si="380"/>
        <v>101.35000000000001</v>
      </c>
      <c r="R3521" s="11">
        <f t="shared" si="381"/>
        <v>72.392857142857139</v>
      </c>
      <c r="S3521" t="s">
        <v>8319</v>
      </c>
      <c r="T3521" t="s">
        <v>8320</v>
      </c>
      <c r="U3521">
        <f t="shared" si="382"/>
        <v>2</v>
      </c>
      <c r="V3521" t="str">
        <f t="shared" si="383"/>
        <v>Feb</v>
      </c>
      <c r="W3521">
        <f t="shared" si="384"/>
        <v>2015</v>
      </c>
    </row>
    <row r="3522" spans="1:23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4">
        <f t="shared" si="378"/>
        <v>42253.57430555555</v>
      </c>
      <c r="J3522">
        <v>1441547220</v>
      </c>
      <c r="K3522" s="12">
        <f t="shared" si="379"/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9">
        <f t="shared" si="380"/>
        <v>100.75</v>
      </c>
      <c r="R3522" s="11">
        <f t="shared" si="381"/>
        <v>95.952380952380949</v>
      </c>
      <c r="S3522" t="s">
        <v>8319</v>
      </c>
      <c r="T3522" t="s">
        <v>8320</v>
      </c>
      <c r="U3522">
        <f t="shared" si="382"/>
        <v>8</v>
      </c>
      <c r="V3522" t="str">
        <f t="shared" si="383"/>
        <v>Aug</v>
      </c>
      <c r="W3522">
        <f t="shared" si="384"/>
        <v>2015</v>
      </c>
    </row>
    <row r="3523" spans="1:23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4">
        <f t="shared" ref="I3523:I3586" si="385">(((J3523/60)/60)/24)+DATE(1970,1,1)</f>
        <v>41911.361342592594</v>
      </c>
      <c r="J3523">
        <v>1411980020</v>
      </c>
      <c r="K3523" s="12">
        <f t="shared" ref="K3523:K3586" si="386">(((L3523/60)/60)/24)+DATE(1970,1,1)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9">
        <f t="shared" ref="Q3523:Q3586" si="387">(E3523/D3523)*100</f>
        <v>169.42857142857144</v>
      </c>
      <c r="R3523" s="11">
        <f t="shared" ref="R3523:R3586" si="388">E3523/N3523</f>
        <v>45.615384615384613</v>
      </c>
      <c r="S3523" t="s">
        <v>8319</v>
      </c>
      <c r="T3523" t="s">
        <v>8320</v>
      </c>
      <c r="U3523">
        <f t="shared" ref="U3523:U3586" si="389">MONTH(K3523)</f>
        <v>8</v>
      </c>
      <c r="V3523" t="str">
        <f t="shared" ref="V3523:V3586" si="390">TEXT(U3523*29, "mmm")</f>
        <v>Aug</v>
      </c>
      <c r="W3523">
        <f t="shared" ref="W3523:W3586" si="391">YEAR(K3523)</f>
        <v>2014</v>
      </c>
    </row>
    <row r="3524" spans="1:23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4">
        <f t="shared" si="385"/>
        <v>42262.420833333337</v>
      </c>
      <c r="J3524">
        <v>1442311560</v>
      </c>
      <c r="K3524" s="12">
        <f t="shared" si="386"/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9">
        <f t="shared" si="387"/>
        <v>100</v>
      </c>
      <c r="R3524" s="11">
        <f t="shared" si="388"/>
        <v>41.029411764705884</v>
      </c>
      <c r="S3524" t="s">
        <v>8319</v>
      </c>
      <c r="T3524" t="s">
        <v>8320</v>
      </c>
      <c r="U3524">
        <f t="shared" si="389"/>
        <v>8</v>
      </c>
      <c r="V3524" t="str">
        <f t="shared" si="390"/>
        <v>Aug</v>
      </c>
      <c r="W3524">
        <f t="shared" si="391"/>
        <v>2015</v>
      </c>
    </row>
    <row r="3525" spans="1:23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4">
        <f t="shared" si="385"/>
        <v>42638.958333333328</v>
      </c>
      <c r="J3525">
        <v>1474844400</v>
      </c>
      <c r="K3525" s="12">
        <f t="shared" si="386"/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9">
        <f t="shared" si="387"/>
        <v>113.65</v>
      </c>
      <c r="R3525" s="11">
        <f t="shared" si="388"/>
        <v>56.825000000000003</v>
      </c>
      <c r="S3525" t="s">
        <v>8319</v>
      </c>
      <c r="T3525" t="s">
        <v>8320</v>
      </c>
      <c r="U3525">
        <f t="shared" si="389"/>
        <v>7</v>
      </c>
      <c r="V3525" t="str">
        <f t="shared" si="390"/>
        <v>Jul</v>
      </c>
      <c r="W3525">
        <f t="shared" si="391"/>
        <v>2016</v>
      </c>
    </row>
    <row r="3526" spans="1:23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4">
        <f t="shared" si="385"/>
        <v>41895.166666666664</v>
      </c>
      <c r="J3526">
        <v>1410580800</v>
      </c>
      <c r="K3526" s="12">
        <f t="shared" si="386"/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9">
        <f t="shared" si="387"/>
        <v>101.56</v>
      </c>
      <c r="R3526" s="11">
        <f t="shared" si="388"/>
        <v>137.24324324324326</v>
      </c>
      <c r="S3526" t="s">
        <v>8319</v>
      </c>
      <c r="T3526" t="s">
        <v>8320</v>
      </c>
      <c r="U3526">
        <f t="shared" si="389"/>
        <v>8</v>
      </c>
      <c r="V3526" t="str">
        <f t="shared" si="390"/>
        <v>Aug</v>
      </c>
      <c r="W3526">
        <f t="shared" si="391"/>
        <v>2014</v>
      </c>
    </row>
    <row r="3527" spans="1:23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4">
        <f t="shared" si="385"/>
        <v>42225.666666666672</v>
      </c>
      <c r="J3527">
        <v>1439136000</v>
      </c>
      <c r="K3527" s="12">
        <f t="shared" si="386"/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9">
        <f t="shared" si="387"/>
        <v>106</v>
      </c>
      <c r="R3527" s="11">
        <f t="shared" si="388"/>
        <v>75.714285714285708</v>
      </c>
      <c r="S3527" t="s">
        <v>8319</v>
      </c>
      <c r="T3527" t="s">
        <v>8320</v>
      </c>
      <c r="U3527">
        <f t="shared" si="389"/>
        <v>7</v>
      </c>
      <c r="V3527" t="str">
        <f t="shared" si="390"/>
        <v>Jul</v>
      </c>
      <c r="W3527">
        <f t="shared" si="391"/>
        <v>2015</v>
      </c>
    </row>
    <row r="3528" spans="1:23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4">
        <f t="shared" si="385"/>
        <v>42488.249305555553</v>
      </c>
      <c r="J3528">
        <v>1461823140</v>
      </c>
      <c r="K3528" s="12">
        <f t="shared" si="386"/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9">
        <f t="shared" si="387"/>
        <v>102</v>
      </c>
      <c r="R3528" s="11">
        <f t="shared" si="388"/>
        <v>99</v>
      </c>
      <c r="S3528" t="s">
        <v>8319</v>
      </c>
      <c r="T3528" t="s">
        <v>8320</v>
      </c>
      <c r="U3528">
        <f t="shared" si="389"/>
        <v>3</v>
      </c>
      <c r="V3528" t="str">
        <f t="shared" si="390"/>
        <v>Mar</v>
      </c>
      <c r="W3528">
        <f t="shared" si="391"/>
        <v>2016</v>
      </c>
    </row>
    <row r="3529" spans="1:23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4">
        <f t="shared" si="385"/>
        <v>42196.165972222225</v>
      </c>
      <c r="J3529">
        <v>1436587140</v>
      </c>
      <c r="K3529" s="12">
        <f t="shared" si="386"/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9">
        <f t="shared" si="387"/>
        <v>116.91666666666667</v>
      </c>
      <c r="R3529" s="11">
        <f t="shared" si="388"/>
        <v>81.569767441860463</v>
      </c>
      <c r="S3529" t="s">
        <v>8319</v>
      </c>
      <c r="T3529" t="s">
        <v>8320</v>
      </c>
      <c r="U3529">
        <f t="shared" si="389"/>
        <v>6</v>
      </c>
      <c r="V3529" t="str">
        <f t="shared" si="390"/>
        <v>Jun</v>
      </c>
      <c r="W3529">
        <f t="shared" si="391"/>
        <v>2015</v>
      </c>
    </row>
    <row r="3530" spans="1:23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4">
        <f t="shared" si="385"/>
        <v>42753.50136574074</v>
      </c>
      <c r="J3530">
        <v>1484740918</v>
      </c>
      <c r="K3530" s="12">
        <f t="shared" si="386"/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9">
        <f t="shared" si="387"/>
        <v>101.15151515151514</v>
      </c>
      <c r="R3530" s="11">
        <f t="shared" si="388"/>
        <v>45.108108108108105</v>
      </c>
      <c r="S3530" t="s">
        <v>8319</v>
      </c>
      <c r="T3530" t="s">
        <v>8320</v>
      </c>
      <c r="U3530">
        <f t="shared" si="389"/>
        <v>12</v>
      </c>
      <c r="V3530" t="str">
        <f t="shared" si="390"/>
        <v>Dec</v>
      </c>
      <c r="W3530">
        <f t="shared" si="391"/>
        <v>2016</v>
      </c>
    </row>
    <row r="3531" spans="1:23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4">
        <f t="shared" si="385"/>
        <v>42198.041666666672</v>
      </c>
      <c r="J3531">
        <v>1436749200</v>
      </c>
      <c r="K3531" s="12">
        <f t="shared" si="386"/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9">
        <f t="shared" si="387"/>
        <v>132</v>
      </c>
      <c r="R3531" s="11">
        <f t="shared" si="388"/>
        <v>36.666666666666664</v>
      </c>
      <c r="S3531" t="s">
        <v>8319</v>
      </c>
      <c r="T3531" t="s">
        <v>8320</v>
      </c>
      <c r="U3531">
        <f t="shared" si="389"/>
        <v>6</v>
      </c>
      <c r="V3531" t="str">
        <f t="shared" si="390"/>
        <v>Jun</v>
      </c>
      <c r="W3531">
        <f t="shared" si="391"/>
        <v>2015</v>
      </c>
    </row>
    <row r="3532" spans="1:23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4">
        <f t="shared" si="385"/>
        <v>42470.833333333328</v>
      </c>
      <c r="J3532">
        <v>1460318400</v>
      </c>
      <c r="K3532" s="12">
        <f t="shared" si="386"/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9">
        <f t="shared" si="387"/>
        <v>100</v>
      </c>
      <c r="R3532" s="11">
        <f t="shared" si="388"/>
        <v>125</v>
      </c>
      <c r="S3532" t="s">
        <v>8319</v>
      </c>
      <c r="T3532" t="s">
        <v>8320</v>
      </c>
      <c r="U3532">
        <f t="shared" si="389"/>
        <v>3</v>
      </c>
      <c r="V3532" t="str">
        <f t="shared" si="390"/>
        <v>Mar</v>
      </c>
      <c r="W3532">
        <f t="shared" si="391"/>
        <v>2016</v>
      </c>
    </row>
    <row r="3533" spans="1:23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4">
        <f t="shared" si="385"/>
        <v>42551.654328703706</v>
      </c>
      <c r="J3533">
        <v>1467301334</v>
      </c>
      <c r="K3533" s="12">
        <f t="shared" si="386"/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9">
        <f t="shared" si="387"/>
        <v>128</v>
      </c>
      <c r="R3533" s="11">
        <f t="shared" si="388"/>
        <v>49.230769230769234</v>
      </c>
      <c r="S3533" t="s">
        <v>8319</v>
      </c>
      <c r="T3533" t="s">
        <v>8320</v>
      </c>
      <c r="U3533">
        <f t="shared" si="389"/>
        <v>5</v>
      </c>
      <c r="V3533" t="str">
        <f t="shared" si="390"/>
        <v>May</v>
      </c>
      <c r="W3533">
        <f t="shared" si="391"/>
        <v>2016</v>
      </c>
    </row>
    <row r="3534" spans="1:23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4">
        <f t="shared" si="385"/>
        <v>41900.165972222225</v>
      </c>
      <c r="J3534">
        <v>1411012740</v>
      </c>
      <c r="K3534" s="12">
        <f t="shared" si="386"/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9">
        <f t="shared" si="387"/>
        <v>118.95833333333334</v>
      </c>
      <c r="R3534" s="11">
        <f t="shared" si="388"/>
        <v>42.296296296296298</v>
      </c>
      <c r="S3534" t="s">
        <v>8319</v>
      </c>
      <c r="T3534" t="s">
        <v>8320</v>
      </c>
      <c r="U3534">
        <f t="shared" si="389"/>
        <v>9</v>
      </c>
      <c r="V3534" t="str">
        <f t="shared" si="390"/>
        <v>Sep</v>
      </c>
      <c r="W3534">
        <f t="shared" si="391"/>
        <v>2014</v>
      </c>
    </row>
    <row r="3535" spans="1:23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4">
        <f t="shared" si="385"/>
        <v>42319.802858796291</v>
      </c>
      <c r="J3535">
        <v>1447269367</v>
      </c>
      <c r="K3535" s="12">
        <f t="shared" si="386"/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9">
        <f t="shared" si="387"/>
        <v>126.2</v>
      </c>
      <c r="R3535" s="11">
        <f t="shared" si="388"/>
        <v>78.875</v>
      </c>
      <c r="S3535" t="s">
        <v>8319</v>
      </c>
      <c r="T3535" t="s">
        <v>8320</v>
      </c>
      <c r="U3535">
        <f t="shared" si="389"/>
        <v>10</v>
      </c>
      <c r="V3535" t="str">
        <f t="shared" si="390"/>
        <v>Oct</v>
      </c>
      <c r="W3535">
        <f t="shared" si="391"/>
        <v>2015</v>
      </c>
    </row>
    <row r="3536" spans="1:23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4">
        <f t="shared" si="385"/>
        <v>42278.6252662037</v>
      </c>
      <c r="J3536">
        <v>1443711623</v>
      </c>
      <c r="K3536" s="12">
        <f t="shared" si="386"/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9">
        <f t="shared" si="387"/>
        <v>156.20000000000002</v>
      </c>
      <c r="R3536" s="11">
        <f t="shared" si="388"/>
        <v>38.284313725490193</v>
      </c>
      <c r="S3536" t="s">
        <v>8319</v>
      </c>
      <c r="T3536" t="s">
        <v>8320</v>
      </c>
      <c r="U3536">
        <f t="shared" si="389"/>
        <v>8</v>
      </c>
      <c r="V3536" t="str">
        <f t="shared" si="390"/>
        <v>Aug</v>
      </c>
      <c r="W3536">
        <f t="shared" si="391"/>
        <v>2015</v>
      </c>
    </row>
    <row r="3537" spans="1:23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4">
        <f t="shared" si="385"/>
        <v>42279.75</v>
      </c>
      <c r="J3537">
        <v>1443808800</v>
      </c>
      <c r="K3537" s="12">
        <f t="shared" si="386"/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9">
        <f t="shared" si="387"/>
        <v>103.15</v>
      </c>
      <c r="R3537" s="11">
        <f t="shared" si="388"/>
        <v>44.847826086956523</v>
      </c>
      <c r="S3537" t="s">
        <v>8319</v>
      </c>
      <c r="T3537" t="s">
        <v>8320</v>
      </c>
      <c r="U3537">
        <f t="shared" si="389"/>
        <v>9</v>
      </c>
      <c r="V3537" t="str">
        <f t="shared" si="390"/>
        <v>Sep</v>
      </c>
      <c r="W3537">
        <f t="shared" si="391"/>
        <v>2015</v>
      </c>
    </row>
    <row r="3538" spans="1:23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4">
        <f t="shared" si="385"/>
        <v>42358.499305555553</v>
      </c>
      <c r="J3538">
        <v>1450612740</v>
      </c>
      <c r="K3538" s="12">
        <f t="shared" si="386"/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9">
        <f t="shared" si="387"/>
        <v>153.33333333333334</v>
      </c>
      <c r="R3538" s="11">
        <f t="shared" si="388"/>
        <v>13.529411764705882</v>
      </c>
      <c r="S3538" t="s">
        <v>8319</v>
      </c>
      <c r="T3538" t="s">
        <v>8320</v>
      </c>
      <c r="U3538">
        <f t="shared" si="389"/>
        <v>11</v>
      </c>
      <c r="V3538" t="str">
        <f t="shared" si="390"/>
        <v>Nov</v>
      </c>
      <c r="W3538">
        <f t="shared" si="391"/>
        <v>2015</v>
      </c>
    </row>
    <row r="3539" spans="1:23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4">
        <f t="shared" si="385"/>
        <v>41960.332638888889</v>
      </c>
      <c r="J3539">
        <v>1416211140</v>
      </c>
      <c r="K3539" s="12">
        <f t="shared" si="386"/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9">
        <f t="shared" si="387"/>
        <v>180.44444444444446</v>
      </c>
      <c r="R3539" s="11">
        <f t="shared" si="388"/>
        <v>43.5</v>
      </c>
      <c r="S3539" t="s">
        <v>8319</v>
      </c>
      <c r="T3539" t="s">
        <v>8320</v>
      </c>
      <c r="U3539">
        <f t="shared" si="389"/>
        <v>10</v>
      </c>
      <c r="V3539" t="str">
        <f t="shared" si="390"/>
        <v>Oct</v>
      </c>
      <c r="W3539">
        <f t="shared" si="391"/>
        <v>2014</v>
      </c>
    </row>
    <row r="3540" spans="1:23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4">
        <f t="shared" si="385"/>
        <v>42599.420601851853</v>
      </c>
      <c r="J3540">
        <v>1471428340</v>
      </c>
      <c r="K3540" s="12">
        <f t="shared" si="386"/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9">
        <f t="shared" si="387"/>
        <v>128.44999999999999</v>
      </c>
      <c r="R3540" s="11">
        <f t="shared" si="388"/>
        <v>30.951807228915662</v>
      </c>
      <c r="S3540" t="s">
        <v>8319</v>
      </c>
      <c r="T3540" t="s">
        <v>8320</v>
      </c>
      <c r="U3540">
        <f t="shared" si="389"/>
        <v>7</v>
      </c>
      <c r="V3540" t="str">
        <f t="shared" si="390"/>
        <v>Jul</v>
      </c>
      <c r="W3540">
        <f t="shared" si="391"/>
        <v>2016</v>
      </c>
    </row>
    <row r="3541" spans="1:23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4">
        <f t="shared" si="385"/>
        <v>42621.756041666667</v>
      </c>
      <c r="J3541">
        <v>1473358122</v>
      </c>
      <c r="K3541" s="12">
        <f t="shared" si="386"/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9">
        <f t="shared" si="387"/>
        <v>119.66666666666667</v>
      </c>
      <c r="R3541" s="11">
        <f t="shared" si="388"/>
        <v>55.230769230769234</v>
      </c>
      <c r="S3541" t="s">
        <v>8319</v>
      </c>
      <c r="T3541" t="s">
        <v>8320</v>
      </c>
      <c r="U3541">
        <f t="shared" si="389"/>
        <v>8</v>
      </c>
      <c r="V3541" t="str">
        <f t="shared" si="390"/>
        <v>Aug</v>
      </c>
      <c r="W3541">
        <f t="shared" si="391"/>
        <v>2016</v>
      </c>
    </row>
    <row r="3542" spans="1:23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4">
        <f t="shared" si="385"/>
        <v>42547.003368055557</v>
      </c>
      <c r="J3542">
        <v>1466899491</v>
      </c>
      <c r="K3542" s="12">
        <f t="shared" si="386"/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9">
        <f t="shared" si="387"/>
        <v>123</v>
      </c>
      <c r="R3542" s="11">
        <f t="shared" si="388"/>
        <v>46.125</v>
      </c>
      <c r="S3542" t="s">
        <v>8319</v>
      </c>
      <c r="T3542" t="s">
        <v>8320</v>
      </c>
      <c r="U3542">
        <f t="shared" si="389"/>
        <v>5</v>
      </c>
      <c r="V3542" t="str">
        <f t="shared" si="390"/>
        <v>May</v>
      </c>
      <c r="W3542">
        <f t="shared" si="391"/>
        <v>2016</v>
      </c>
    </row>
    <row r="3543" spans="1:23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4">
        <f t="shared" si="385"/>
        <v>42247.730034722219</v>
      </c>
      <c r="J3543">
        <v>1441042275</v>
      </c>
      <c r="K3543" s="12">
        <f t="shared" si="386"/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9">
        <f t="shared" si="387"/>
        <v>105</v>
      </c>
      <c r="R3543" s="11">
        <f t="shared" si="388"/>
        <v>39.375</v>
      </c>
      <c r="S3543" t="s">
        <v>8319</v>
      </c>
      <c r="T3543" t="s">
        <v>8320</v>
      </c>
      <c r="U3543">
        <f t="shared" si="389"/>
        <v>8</v>
      </c>
      <c r="V3543" t="str">
        <f t="shared" si="390"/>
        <v>Aug</v>
      </c>
      <c r="W3543">
        <f t="shared" si="391"/>
        <v>2015</v>
      </c>
    </row>
    <row r="3544" spans="1:23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4">
        <f t="shared" si="385"/>
        <v>41889.599791666667</v>
      </c>
      <c r="J3544">
        <v>1410099822</v>
      </c>
      <c r="K3544" s="12">
        <f t="shared" si="386"/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9">
        <f t="shared" si="387"/>
        <v>102.23636363636363</v>
      </c>
      <c r="R3544" s="11">
        <f t="shared" si="388"/>
        <v>66.152941176470591</v>
      </c>
      <c r="S3544" t="s">
        <v>8319</v>
      </c>
      <c r="T3544" t="s">
        <v>8320</v>
      </c>
      <c r="U3544">
        <f t="shared" si="389"/>
        <v>7</v>
      </c>
      <c r="V3544" t="str">
        <f t="shared" si="390"/>
        <v>Jul</v>
      </c>
      <c r="W3544">
        <f t="shared" si="391"/>
        <v>2014</v>
      </c>
    </row>
    <row r="3545" spans="1:23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4">
        <f t="shared" si="385"/>
        <v>42180.755312499998</v>
      </c>
      <c r="J3545">
        <v>1435255659</v>
      </c>
      <c r="K3545" s="12">
        <f t="shared" si="386"/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9">
        <f t="shared" si="387"/>
        <v>104.66666666666666</v>
      </c>
      <c r="R3545" s="11">
        <f t="shared" si="388"/>
        <v>54.137931034482762</v>
      </c>
      <c r="S3545" t="s">
        <v>8319</v>
      </c>
      <c r="T3545" t="s">
        <v>8320</v>
      </c>
      <c r="U3545">
        <f t="shared" si="389"/>
        <v>5</v>
      </c>
      <c r="V3545" t="str">
        <f t="shared" si="390"/>
        <v>May</v>
      </c>
      <c r="W3545">
        <f t="shared" si="391"/>
        <v>2015</v>
      </c>
    </row>
    <row r="3546" spans="1:23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4">
        <f t="shared" si="385"/>
        <v>42070.831678240742</v>
      </c>
      <c r="J3546">
        <v>1425758257</v>
      </c>
      <c r="K3546" s="12">
        <f t="shared" si="386"/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9">
        <f t="shared" si="387"/>
        <v>100</v>
      </c>
      <c r="R3546" s="11">
        <f t="shared" si="388"/>
        <v>104.16666666666667</v>
      </c>
      <c r="S3546" t="s">
        <v>8319</v>
      </c>
      <c r="T3546" t="s">
        <v>8320</v>
      </c>
      <c r="U3546">
        <f t="shared" si="389"/>
        <v>2</v>
      </c>
      <c r="V3546" t="str">
        <f t="shared" si="390"/>
        <v>Feb</v>
      </c>
      <c r="W3546">
        <f t="shared" si="391"/>
        <v>2015</v>
      </c>
    </row>
    <row r="3547" spans="1:23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4">
        <f t="shared" si="385"/>
        <v>42105.807395833333</v>
      </c>
      <c r="J3547">
        <v>1428780159</v>
      </c>
      <c r="K3547" s="12">
        <f t="shared" si="386"/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9">
        <f t="shared" si="387"/>
        <v>100.4</v>
      </c>
      <c r="R3547" s="11">
        <f t="shared" si="388"/>
        <v>31.375</v>
      </c>
      <c r="S3547" t="s">
        <v>8319</v>
      </c>
      <c r="T3547" t="s">
        <v>8320</v>
      </c>
      <c r="U3547">
        <f t="shared" si="389"/>
        <v>3</v>
      </c>
      <c r="V3547" t="str">
        <f t="shared" si="390"/>
        <v>Mar</v>
      </c>
      <c r="W3547">
        <f t="shared" si="391"/>
        <v>2015</v>
      </c>
    </row>
    <row r="3548" spans="1:23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4">
        <f t="shared" si="385"/>
        <v>42095.165972222225</v>
      </c>
      <c r="J3548">
        <v>1427860740</v>
      </c>
      <c r="K3548" s="12">
        <f t="shared" si="386"/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9">
        <f t="shared" si="387"/>
        <v>102.27272727272727</v>
      </c>
      <c r="R3548" s="11">
        <f t="shared" si="388"/>
        <v>59.210526315789473</v>
      </c>
      <c r="S3548" t="s">
        <v>8319</v>
      </c>
      <c r="T3548" t="s">
        <v>8320</v>
      </c>
      <c r="U3548">
        <f t="shared" si="389"/>
        <v>3</v>
      </c>
      <c r="V3548" t="str">
        <f t="shared" si="390"/>
        <v>Mar</v>
      </c>
      <c r="W3548">
        <f t="shared" si="391"/>
        <v>2015</v>
      </c>
    </row>
    <row r="3549" spans="1:23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4">
        <f t="shared" si="385"/>
        <v>42504.165972222225</v>
      </c>
      <c r="J3549">
        <v>1463198340</v>
      </c>
      <c r="K3549" s="12">
        <f t="shared" si="386"/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9">
        <f t="shared" si="387"/>
        <v>114.40928571428573</v>
      </c>
      <c r="R3549" s="11">
        <f t="shared" si="388"/>
        <v>119.17633928571429</v>
      </c>
      <c r="S3549" t="s">
        <v>8319</v>
      </c>
      <c r="T3549" t="s">
        <v>8320</v>
      </c>
      <c r="U3549">
        <f t="shared" si="389"/>
        <v>4</v>
      </c>
      <c r="V3549" t="str">
        <f t="shared" si="390"/>
        <v>Apr</v>
      </c>
      <c r="W3549">
        <f t="shared" si="391"/>
        <v>2016</v>
      </c>
    </row>
    <row r="3550" spans="1:23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4">
        <f t="shared" si="385"/>
        <v>42434.041666666672</v>
      </c>
      <c r="J3550">
        <v>1457139600</v>
      </c>
      <c r="K3550" s="12">
        <f t="shared" si="386"/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9">
        <f t="shared" si="387"/>
        <v>101.9047619047619</v>
      </c>
      <c r="R3550" s="11">
        <f t="shared" si="388"/>
        <v>164.61538461538461</v>
      </c>
      <c r="S3550" t="s">
        <v>8319</v>
      </c>
      <c r="T3550" t="s">
        <v>8320</v>
      </c>
      <c r="U3550">
        <f t="shared" si="389"/>
        <v>2</v>
      </c>
      <c r="V3550" t="str">
        <f t="shared" si="390"/>
        <v>Feb</v>
      </c>
      <c r="W3550">
        <f t="shared" si="391"/>
        <v>2016</v>
      </c>
    </row>
    <row r="3551" spans="1:23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4">
        <f t="shared" si="385"/>
        <v>42251.394363425927</v>
      </c>
      <c r="J3551">
        <v>1441358873</v>
      </c>
      <c r="K3551" s="12">
        <f t="shared" si="386"/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9">
        <f t="shared" si="387"/>
        <v>102</v>
      </c>
      <c r="R3551" s="11">
        <f t="shared" si="388"/>
        <v>24.285714285714285</v>
      </c>
      <c r="S3551" t="s">
        <v>8319</v>
      </c>
      <c r="T3551" t="s">
        <v>8320</v>
      </c>
      <c r="U3551">
        <f t="shared" si="389"/>
        <v>8</v>
      </c>
      <c r="V3551" t="str">
        <f t="shared" si="390"/>
        <v>Aug</v>
      </c>
      <c r="W3551">
        <f t="shared" si="391"/>
        <v>2015</v>
      </c>
    </row>
    <row r="3552" spans="1:23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4">
        <f t="shared" si="385"/>
        <v>42492.893495370372</v>
      </c>
      <c r="J3552">
        <v>1462224398</v>
      </c>
      <c r="K3552" s="12">
        <f t="shared" si="386"/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9">
        <f t="shared" si="387"/>
        <v>104.80000000000001</v>
      </c>
      <c r="R3552" s="11">
        <f t="shared" si="388"/>
        <v>40.9375</v>
      </c>
      <c r="S3552" t="s">
        <v>8319</v>
      </c>
      <c r="T3552" t="s">
        <v>8320</v>
      </c>
      <c r="U3552">
        <f t="shared" si="389"/>
        <v>4</v>
      </c>
      <c r="V3552" t="str">
        <f t="shared" si="390"/>
        <v>Apr</v>
      </c>
      <c r="W3552">
        <f t="shared" si="391"/>
        <v>2016</v>
      </c>
    </row>
    <row r="3553" spans="1:23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4">
        <f t="shared" si="385"/>
        <v>41781.921527777777</v>
      </c>
      <c r="J3553">
        <v>1400796420</v>
      </c>
      <c r="K3553" s="12">
        <f t="shared" si="386"/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9">
        <f t="shared" si="387"/>
        <v>101.83333333333333</v>
      </c>
      <c r="R3553" s="11">
        <f t="shared" si="388"/>
        <v>61.1</v>
      </c>
      <c r="S3553" t="s">
        <v>8319</v>
      </c>
      <c r="T3553" t="s">
        <v>8320</v>
      </c>
      <c r="U3553">
        <f t="shared" si="389"/>
        <v>4</v>
      </c>
      <c r="V3553" t="str">
        <f t="shared" si="390"/>
        <v>Apr</v>
      </c>
      <c r="W3553">
        <f t="shared" si="391"/>
        <v>2014</v>
      </c>
    </row>
    <row r="3554" spans="1:23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4">
        <f t="shared" si="385"/>
        <v>41818.587083333332</v>
      </c>
      <c r="J3554">
        <v>1403964324</v>
      </c>
      <c r="K3554" s="12">
        <f t="shared" si="386"/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9">
        <f t="shared" si="387"/>
        <v>100</v>
      </c>
      <c r="R3554" s="11">
        <f t="shared" si="388"/>
        <v>38.65</v>
      </c>
      <c r="S3554" t="s">
        <v>8319</v>
      </c>
      <c r="T3554" t="s">
        <v>8320</v>
      </c>
      <c r="U3554">
        <f t="shared" si="389"/>
        <v>5</v>
      </c>
      <c r="V3554" t="str">
        <f t="shared" si="390"/>
        <v>May</v>
      </c>
      <c r="W3554">
        <f t="shared" si="391"/>
        <v>2014</v>
      </c>
    </row>
    <row r="3555" spans="1:23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4">
        <f t="shared" si="385"/>
        <v>42228</v>
      </c>
      <c r="J3555">
        <v>1439337600</v>
      </c>
      <c r="K3555" s="12">
        <f t="shared" si="386"/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9">
        <f t="shared" si="387"/>
        <v>106.27272727272728</v>
      </c>
      <c r="R3555" s="11">
        <f t="shared" si="388"/>
        <v>56.20192307692308</v>
      </c>
      <c r="S3555" t="s">
        <v>8319</v>
      </c>
      <c r="T3555" t="s">
        <v>8320</v>
      </c>
      <c r="U3555">
        <f t="shared" si="389"/>
        <v>7</v>
      </c>
      <c r="V3555" t="str">
        <f t="shared" si="390"/>
        <v>Jul</v>
      </c>
      <c r="W3555">
        <f t="shared" si="391"/>
        <v>2015</v>
      </c>
    </row>
    <row r="3556" spans="1:23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4">
        <f t="shared" si="385"/>
        <v>42046.708333333328</v>
      </c>
      <c r="J3556">
        <v>1423674000</v>
      </c>
      <c r="K3556" s="12">
        <f t="shared" si="386"/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9">
        <f t="shared" si="387"/>
        <v>113.42219999999999</v>
      </c>
      <c r="R3556" s="11">
        <f t="shared" si="388"/>
        <v>107.00207547169811</v>
      </c>
      <c r="S3556" t="s">
        <v>8319</v>
      </c>
      <c r="T3556" t="s">
        <v>8320</v>
      </c>
      <c r="U3556">
        <f t="shared" si="389"/>
        <v>1</v>
      </c>
      <c r="V3556" t="str">
        <f t="shared" si="390"/>
        <v>Jan</v>
      </c>
      <c r="W3556">
        <f t="shared" si="391"/>
        <v>2015</v>
      </c>
    </row>
    <row r="3557" spans="1:23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4">
        <f t="shared" si="385"/>
        <v>42691.483726851846</v>
      </c>
      <c r="J3557">
        <v>1479382594</v>
      </c>
      <c r="K3557" s="12">
        <f t="shared" si="386"/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9">
        <f t="shared" si="387"/>
        <v>100</v>
      </c>
      <c r="R3557" s="11">
        <f t="shared" si="388"/>
        <v>171.42857142857142</v>
      </c>
      <c r="S3557" t="s">
        <v>8319</v>
      </c>
      <c r="T3557" t="s">
        <v>8320</v>
      </c>
      <c r="U3557">
        <f t="shared" si="389"/>
        <v>10</v>
      </c>
      <c r="V3557" t="str">
        <f t="shared" si="390"/>
        <v>Oct</v>
      </c>
      <c r="W3557">
        <f t="shared" si="391"/>
        <v>2016</v>
      </c>
    </row>
    <row r="3558" spans="1:23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4">
        <f t="shared" si="385"/>
        <v>41868.649583333332</v>
      </c>
      <c r="J3558">
        <v>1408289724</v>
      </c>
      <c r="K3558" s="12">
        <f t="shared" si="386"/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9">
        <f t="shared" si="387"/>
        <v>100.45454545454547</v>
      </c>
      <c r="R3558" s="11">
        <f t="shared" si="388"/>
        <v>110.5</v>
      </c>
      <c r="S3558" t="s">
        <v>8319</v>
      </c>
      <c r="T3558" t="s">
        <v>8320</v>
      </c>
      <c r="U3558">
        <f t="shared" si="389"/>
        <v>6</v>
      </c>
      <c r="V3558" t="str">
        <f t="shared" si="390"/>
        <v>Jun</v>
      </c>
      <c r="W3558">
        <f t="shared" si="391"/>
        <v>2014</v>
      </c>
    </row>
    <row r="3559" spans="1:23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4">
        <f t="shared" si="385"/>
        <v>41764.276747685188</v>
      </c>
      <c r="J3559">
        <v>1399271911</v>
      </c>
      <c r="K3559" s="12">
        <f t="shared" si="386"/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9">
        <f t="shared" si="387"/>
        <v>100.03599999999999</v>
      </c>
      <c r="R3559" s="11">
        <f t="shared" si="388"/>
        <v>179.27598566308242</v>
      </c>
      <c r="S3559" t="s">
        <v>8319</v>
      </c>
      <c r="T3559" t="s">
        <v>8320</v>
      </c>
      <c r="U3559">
        <f t="shared" si="389"/>
        <v>4</v>
      </c>
      <c r="V3559" t="str">
        <f t="shared" si="390"/>
        <v>Apr</v>
      </c>
      <c r="W3559">
        <f t="shared" si="391"/>
        <v>2014</v>
      </c>
    </row>
    <row r="3560" spans="1:23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4">
        <f t="shared" si="385"/>
        <v>42181.875</v>
      </c>
      <c r="J3560">
        <v>1435352400</v>
      </c>
      <c r="K3560" s="12">
        <f t="shared" si="386"/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9">
        <f t="shared" si="387"/>
        <v>144</v>
      </c>
      <c r="R3560" s="11">
        <f t="shared" si="388"/>
        <v>22.90909090909091</v>
      </c>
      <c r="S3560" t="s">
        <v>8319</v>
      </c>
      <c r="T3560" t="s">
        <v>8320</v>
      </c>
      <c r="U3560">
        <f t="shared" si="389"/>
        <v>5</v>
      </c>
      <c r="V3560" t="str">
        <f t="shared" si="390"/>
        <v>May</v>
      </c>
      <c r="W3560">
        <f t="shared" si="391"/>
        <v>2015</v>
      </c>
    </row>
    <row r="3561" spans="1:23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4">
        <f t="shared" si="385"/>
        <v>42216.373611111107</v>
      </c>
      <c r="J3561">
        <v>1438333080</v>
      </c>
      <c r="K3561" s="12">
        <f t="shared" si="386"/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9">
        <f t="shared" si="387"/>
        <v>103.49999999999999</v>
      </c>
      <c r="R3561" s="11">
        <f t="shared" si="388"/>
        <v>43.125</v>
      </c>
      <c r="S3561" t="s">
        <v>8319</v>
      </c>
      <c r="T3561" t="s">
        <v>8320</v>
      </c>
      <c r="U3561">
        <f t="shared" si="389"/>
        <v>7</v>
      </c>
      <c r="V3561" t="str">
        <f t="shared" si="390"/>
        <v>Jul</v>
      </c>
      <c r="W3561">
        <f t="shared" si="391"/>
        <v>2015</v>
      </c>
    </row>
    <row r="3562" spans="1:23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4">
        <f t="shared" si="385"/>
        <v>42151.114583333328</v>
      </c>
      <c r="J3562">
        <v>1432694700</v>
      </c>
      <c r="K3562" s="12">
        <f t="shared" si="386"/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9">
        <f t="shared" si="387"/>
        <v>108.43750000000001</v>
      </c>
      <c r="R3562" s="11">
        <f t="shared" si="388"/>
        <v>46.891891891891895</v>
      </c>
      <c r="S3562" t="s">
        <v>8319</v>
      </c>
      <c r="T3562" t="s">
        <v>8320</v>
      </c>
      <c r="U3562">
        <f t="shared" si="389"/>
        <v>4</v>
      </c>
      <c r="V3562" t="str">
        <f t="shared" si="390"/>
        <v>Apr</v>
      </c>
      <c r="W3562">
        <f t="shared" si="391"/>
        <v>2015</v>
      </c>
    </row>
    <row r="3563" spans="1:23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4">
        <f t="shared" si="385"/>
        <v>42221.774999999994</v>
      </c>
      <c r="J3563">
        <v>1438799760</v>
      </c>
      <c r="K3563" s="12">
        <f t="shared" si="386"/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9">
        <f t="shared" si="387"/>
        <v>102.4</v>
      </c>
      <c r="R3563" s="11">
        <f t="shared" si="388"/>
        <v>47.407407407407405</v>
      </c>
      <c r="S3563" t="s">
        <v>8319</v>
      </c>
      <c r="T3563" t="s">
        <v>8320</v>
      </c>
      <c r="U3563">
        <f t="shared" si="389"/>
        <v>7</v>
      </c>
      <c r="V3563" t="str">
        <f t="shared" si="390"/>
        <v>Jul</v>
      </c>
      <c r="W3563">
        <f t="shared" si="391"/>
        <v>2015</v>
      </c>
    </row>
    <row r="3564" spans="1:23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4">
        <f t="shared" si="385"/>
        <v>42442.916666666672</v>
      </c>
      <c r="J3564">
        <v>1457906400</v>
      </c>
      <c r="K3564" s="12">
        <f t="shared" si="386"/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9">
        <f t="shared" si="387"/>
        <v>148.88888888888889</v>
      </c>
      <c r="R3564" s="11">
        <f t="shared" si="388"/>
        <v>15.129032258064516</v>
      </c>
      <c r="S3564" t="s">
        <v>8319</v>
      </c>
      <c r="T3564" t="s">
        <v>8320</v>
      </c>
      <c r="U3564">
        <f t="shared" si="389"/>
        <v>3</v>
      </c>
      <c r="V3564" t="str">
        <f t="shared" si="390"/>
        <v>Mar</v>
      </c>
      <c r="W3564">
        <f t="shared" si="391"/>
        <v>2016</v>
      </c>
    </row>
    <row r="3565" spans="1:23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4">
        <f t="shared" si="385"/>
        <v>42583.791666666672</v>
      </c>
      <c r="J3565">
        <v>1470078000</v>
      </c>
      <c r="K3565" s="12">
        <f t="shared" si="386"/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9">
        <f t="shared" si="387"/>
        <v>105.49000000000002</v>
      </c>
      <c r="R3565" s="11">
        <f t="shared" si="388"/>
        <v>21.098000000000003</v>
      </c>
      <c r="S3565" t="s">
        <v>8319</v>
      </c>
      <c r="T3565" t="s">
        <v>8320</v>
      </c>
      <c r="U3565">
        <f t="shared" si="389"/>
        <v>7</v>
      </c>
      <c r="V3565" t="str">
        <f t="shared" si="390"/>
        <v>Jul</v>
      </c>
      <c r="W3565">
        <f t="shared" si="391"/>
        <v>2016</v>
      </c>
    </row>
    <row r="3566" spans="1:23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4">
        <f t="shared" si="385"/>
        <v>42282.666666666672</v>
      </c>
      <c r="J3566">
        <v>1444060800</v>
      </c>
      <c r="K3566" s="12">
        <f t="shared" si="386"/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9">
        <f t="shared" si="387"/>
        <v>100.49999999999999</v>
      </c>
      <c r="R3566" s="11">
        <f t="shared" si="388"/>
        <v>59.117647058823529</v>
      </c>
      <c r="S3566" t="s">
        <v>8319</v>
      </c>
      <c r="T3566" t="s">
        <v>8320</v>
      </c>
      <c r="U3566">
        <f t="shared" si="389"/>
        <v>8</v>
      </c>
      <c r="V3566" t="str">
        <f t="shared" si="390"/>
        <v>Aug</v>
      </c>
      <c r="W3566">
        <f t="shared" si="391"/>
        <v>2015</v>
      </c>
    </row>
    <row r="3567" spans="1:23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4">
        <f t="shared" si="385"/>
        <v>42004.743148148147</v>
      </c>
      <c r="J3567">
        <v>1420048208</v>
      </c>
      <c r="K3567" s="12">
        <f t="shared" si="386"/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9">
        <f t="shared" si="387"/>
        <v>130.55555555555557</v>
      </c>
      <c r="R3567" s="11">
        <f t="shared" si="388"/>
        <v>97.916666666666671</v>
      </c>
      <c r="S3567" t="s">
        <v>8319</v>
      </c>
      <c r="T3567" t="s">
        <v>8320</v>
      </c>
      <c r="U3567">
        <f t="shared" si="389"/>
        <v>12</v>
      </c>
      <c r="V3567" t="str">
        <f t="shared" si="390"/>
        <v>Dec</v>
      </c>
      <c r="W3567">
        <f t="shared" si="391"/>
        <v>2014</v>
      </c>
    </row>
    <row r="3568" spans="1:23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4">
        <f t="shared" si="385"/>
        <v>42027.507905092592</v>
      </c>
      <c r="J3568">
        <v>1422015083</v>
      </c>
      <c r="K3568" s="12">
        <f t="shared" si="386"/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9">
        <f t="shared" si="387"/>
        <v>104.75000000000001</v>
      </c>
      <c r="R3568" s="11">
        <f t="shared" si="388"/>
        <v>55.131578947368418</v>
      </c>
      <c r="S3568" t="s">
        <v>8319</v>
      </c>
      <c r="T3568" t="s">
        <v>8320</v>
      </c>
      <c r="U3568">
        <f t="shared" si="389"/>
        <v>12</v>
      </c>
      <c r="V3568" t="str">
        <f t="shared" si="390"/>
        <v>Dec</v>
      </c>
      <c r="W3568">
        <f t="shared" si="391"/>
        <v>2014</v>
      </c>
    </row>
    <row r="3569" spans="1:23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4">
        <f t="shared" si="385"/>
        <v>42165.810694444444</v>
      </c>
      <c r="J3569">
        <v>1433964444</v>
      </c>
      <c r="K3569" s="12">
        <f t="shared" si="386"/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9">
        <f t="shared" si="387"/>
        <v>108.80000000000001</v>
      </c>
      <c r="R3569" s="11">
        <f t="shared" si="388"/>
        <v>26.536585365853657</v>
      </c>
      <c r="S3569" t="s">
        <v>8319</v>
      </c>
      <c r="T3569" t="s">
        <v>8320</v>
      </c>
      <c r="U3569">
        <f t="shared" si="389"/>
        <v>5</v>
      </c>
      <c r="V3569" t="str">
        <f t="shared" si="390"/>
        <v>May</v>
      </c>
      <c r="W3569">
        <f t="shared" si="391"/>
        <v>2015</v>
      </c>
    </row>
    <row r="3570" spans="1:23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4">
        <f t="shared" si="385"/>
        <v>41899.740671296298</v>
      </c>
      <c r="J3570">
        <v>1410975994</v>
      </c>
      <c r="K3570" s="12">
        <f t="shared" si="386"/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9">
        <f t="shared" si="387"/>
        <v>111.00000000000001</v>
      </c>
      <c r="R3570" s="11">
        <f t="shared" si="388"/>
        <v>58.421052631578945</v>
      </c>
      <c r="S3570" t="s">
        <v>8319</v>
      </c>
      <c r="T3570" t="s">
        <v>8320</v>
      </c>
      <c r="U3570">
        <f t="shared" si="389"/>
        <v>8</v>
      </c>
      <c r="V3570" t="str">
        <f t="shared" si="390"/>
        <v>Aug</v>
      </c>
      <c r="W3570">
        <f t="shared" si="391"/>
        <v>2014</v>
      </c>
    </row>
    <row r="3571" spans="1:23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4">
        <f t="shared" si="385"/>
        <v>42012.688611111109</v>
      </c>
      <c r="J3571">
        <v>1420734696</v>
      </c>
      <c r="K3571" s="12">
        <f t="shared" si="386"/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9">
        <f t="shared" si="387"/>
        <v>100.47999999999999</v>
      </c>
      <c r="R3571" s="11">
        <f t="shared" si="388"/>
        <v>122.53658536585365</v>
      </c>
      <c r="S3571" t="s">
        <v>8319</v>
      </c>
      <c r="T3571" t="s">
        <v>8320</v>
      </c>
      <c r="U3571">
        <f t="shared" si="389"/>
        <v>12</v>
      </c>
      <c r="V3571" t="str">
        <f t="shared" si="390"/>
        <v>Dec</v>
      </c>
      <c r="W3571">
        <f t="shared" si="391"/>
        <v>2014</v>
      </c>
    </row>
    <row r="3572" spans="1:23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4">
        <f t="shared" si="385"/>
        <v>42004.291666666672</v>
      </c>
      <c r="J3572">
        <v>1420009200</v>
      </c>
      <c r="K3572" s="12">
        <f t="shared" si="386"/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9">
        <f t="shared" si="387"/>
        <v>114.35</v>
      </c>
      <c r="R3572" s="11">
        <f t="shared" si="388"/>
        <v>87.961538461538467</v>
      </c>
      <c r="S3572" t="s">
        <v>8319</v>
      </c>
      <c r="T3572" t="s">
        <v>8320</v>
      </c>
      <c r="U3572">
        <f t="shared" si="389"/>
        <v>12</v>
      </c>
      <c r="V3572" t="str">
        <f t="shared" si="390"/>
        <v>Dec</v>
      </c>
      <c r="W3572">
        <f t="shared" si="391"/>
        <v>2014</v>
      </c>
    </row>
    <row r="3573" spans="1:23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4">
        <f t="shared" si="385"/>
        <v>41942.858946759261</v>
      </c>
      <c r="J3573">
        <v>1414701413</v>
      </c>
      <c r="K3573" s="12">
        <f t="shared" si="386"/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9">
        <f t="shared" si="387"/>
        <v>122.06666666666666</v>
      </c>
      <c r="R3573" s="11">
        <f t="shared" si="388"/>
        <v>73.239999999999995</v>
      </c>
      <c r="S3573" t="s">
        <v>8319</v>
      </c>
      <c r="T3573" t="s">
        <v>8320</v>
      </c>
      <c r="U3573">
        <f t="shared" si="389"/>
        <v>9</v>
      </c>
      <c r="V3573" t="str">
        <f t="shared" si="390"/>
        <v>Sep</v>
      </c>
      <c r="W3573">
        <f t="shared" si="391"/>
        <v>2014</v>
      </c>
    </row>
    <row r="3574" spans="1:23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4">
        <f t="shared" si="385"/>
        <v>42176.570393518516</v>
      </c>
      <c r="J3574">
        <v>1434894082</v>
      </c>
      <c r="K3574" s="12">
        <f t="shared" si="386"/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9">
        <f t="shared" si="387"/>
        <v>100</v>
      </c>
      <c r="R3574" s="11">
        <f t="shared" si="388"/>
        <v>55.555555555555557</v>
      </c>
      <c r="S3574" t="s">
        <v>8319</v>
      </c>
      <c r="T3574" t="s">
        <v>8320</v>
      </c>
      <c r="U3574">
        <f t="shared" si="389"/>
        <v>5</v>
      </c>
      <c r="V3574" t="str">
        <f t="shared" si="390"/>
        <v>May</v>
      </c>
      <c r="W3574">
        <f t="shared" si="391"/>
        <v>2015</v>
      </c>
    </row>
    <row r="3575" spans="1:23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4">
        <f t="shared" si="385"/>
        <v>41951.417199074072</v>
      </c>
      <c r="J3575">
        <v>1415440846</v>
      </c>
      <c r="K3575" s="12">
        <f t="shared" si="386"/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9">
        <f t="shared" si="387"/>
        <v>102.8</v>
      </c>
      <c r="R3575" s="11">
        <f t="shared" si="388"/>
        <v>39.53846153846154</v>
      </c>
      <c r="S3575" t="s">
        <v>8319</v>
      </c>
      <c r="T3575" t="s">
        <v>8320</v>
      </c>
      <c r="U3575">
        <f t="shared" si="389"/>
        <v>10</v>
      </c>
      <c r="V3575" t="str">
        <f t="shared" si="390"/>
        <v>Oct</v>
      </c>
      <c r="W3575">
        <f t="shared" si="391"/>
        <v>2014</v>
      </c>
    </row>
    <row r="3576" spans="1:23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4">
        <f t="shared" si="385"/>
        <v>41956.984351851846</v>
      </c>
      <c r="J3576">
        <v>1415921848</v>
      </c>
      <c r="K3576" s="12">
        <f t="shared" si="386"/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9">
        <f t="shared" si="387"/>
        <v>106.12068965517241</v>
      </c>
      <c r="R3576" s="11">
        <f t="shared" si="388"/>
        <v>136.77777777777777</v>
      </c>
      <c r="S3576" t="s">
        <v>8319</v>
      </c>
      <c r="T3576" t="s">
        <v>8320</v>
      </c>
      <c r="U3576">
        <f t="shared" si="389"/>
        <v>10</v>
      </c>
      <c r="V3576" t="str">
        <f t="shared" si="390"/>
        <v>Oct</v>
      </c>
      <c r="W3576">
        <f t="shared" si="391"/>
        <v>2014</v>
      </c>
    </row>
    <row r="3577" spans="1:23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4">
        <f t="shared" si="385"/>
        <v>42593.165972222225</v>
      </c>
      <c r="J3577">
        <v>1470887940</v>
      </c>
      <c r="K3577" s="12">
        <f t="shared" si="386"/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9">
        <f t="shared" si="387"/>
        <v>101.33000000000001</v>
      </c>
      <c r="R3577" s="11">
        <f t="shared" si="388"/>
        <v>99.343137254901961</v>
      </c>
      <c r="S3577" t="s">
        <v>8319</v>
      </c>
      <c r="T3577" t="s">
        <v>8320</v>
      </c>
      <c r="U3577">
        <f t="shared" si="389"/>
        <v>7</v>
      </c>
      <c r="V3577" t="str">
        <f t="shared" si="390"/>
        <v>Jul</v>
      </c>
      <c r="W3577">
        <f t="shared" si="391"/>
        <v>2016</v>
      </c>
    </row>
    <row r="3578" spans="1:23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4">
        <f t="shared" si="385"/>
        <v>42709.590902777782</v>
      </c>
      <c r="J3578">
        <v>1480947054</v>
      </c>
      <c r="K3578" s="12">
        <f t="shared" si="386"/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9">
        <f t="shared" si="387"/>
        <v>100</v>
      </c>
      <c r="R3578" s="11">
        <f t="shared" si="388"/>
        <v>20</v>
      </c>
      <c r="S3578" t="s">
        <v>8319</v>
      </c>
      <c r="T3578" t="s">
        <v>8320</v>
      </c>
      <c r="U3578">
        <f t="shared" si="389"/>
        <v>10</v>
      </c>
      <c r="V3578" t="str">
        <f t="shared" si="390"/>
        <v>Oct</v>
      </c>
      <c r="W3578">
        <f t="shared" si="391"/>
        <v>2016</v>
      </c>
    </row>
    <row r="3579" spans="1:23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4">
        <f t="shared" si="385"/>
        <v>42120.26944444445</v>
      </c>
      <c r="J3579">
        <v>1430029680</v>
      </c>
      <c r="K3579" s="12">
        <f t="shared" si="386"/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9">
        <f t="shared" si="387"/>
        <v>130</v>
      </c>
      <c r="R3579" s="11">
        <f t="shared" si="388"/>
        <v>28.888888888888889</v>
      </c>
      <c r="S3579" t="s">
        <v>8319</v>
      </c>
      <c r="T3579" t="s">
        <v>8320</v>
      </c>
      <c r="U3579">
        <f t="shared" si="389"/>
        <v>3</v>
      </c>
      <c r="V3579" t="str">
        <f t="shared" si="390"/>
        <v>Mar</v>
      </c>
      <c r="W3579">
        <f t="shared" si="391"/>
        <v>2015</v>
      </c>
    </row>
    <row r="3580" spans="1:23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4">
        <f t="shared" si="385"/>
        <v>42490.733530092592</v>
      </c>
      <c r="J3580">
        <v>1462037777</v>
      </c>
      <c r="K3580" s="12">
        <f t="shared" si="386"/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9">
        <f t="shared" si="387"/>
        <v>100.01333333333334</v>
      </c>
      <c r="R3580" s="11">
        <f t="shared" si="388"/>
        <v>40.545945945945945</v>
      </c>
      <c r="S3580" t="s">
        <v>8319</v>
      </c>
      <c r="T3580" t="s">
        <v>8320</v>
      </c>
      <c r="U3580">
        <f t="shared" si="389"/>
        <v>3</v>
      </c>
      <c r="V3580" t="str">
        <f t="shared" si="390"/>
        <v>Mar</v>
      </c>
      <c r="W3580">
        <f t="shared" si="391"/>
        <v>2016</v>
      </c>
    </row>
    <row r="3581" spans="1:23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4">
        <f t="shared" si="385"/>
        <v>42460.720555555556</v>
      </c>
      <c r="J3581">
        <v>1459444656</v>
      </c>
      <c r="K3581" s="12">
        <f t="shared" si="386"/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9">
        <f t="shared" si="387"/>
        <v>100</v>
      </c>
      <c r="R3581" s="11">
        <f t="shared" si="388"/>
        <v>35.714285714285715</v>
      </c>
      <c r="S3581" t="s">
        <v>8319</v>
      </c>
      <c r="T3581" t="s">
        <v>8320</v>
      </c>
      <c r="U3581">
        <f t="shared" si="389"/>
        <v>3</v>
      </c>
      <c r="V3581" t="str">
        <f t="shared" si="390"/>
        <v>Mar</v>
      </c>
      <c r="W3581">
        <f t="shared" si="391"/>
        <v>2016</v>
      </c>
    </row>
    <row r="3582" spans="1:23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4">
        <f t="shared" si="385"/>
        <v>42064.207638888889</v>
      </c>
      <c r="J3582">
        <v>1425185940</v>
      </c>
      <c r="K3582" s="12">
        <f t="shared" si="386"/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9">
        <f t="shared" si="387"/>
        <v>113.88888888888889</v>
      </c>
      <c r="R3582" s="11">
        <f t="shared" si="388"/>
        <v>37.962962962962962</v>
      </c>
      <c r="S3582" t="s">
        <v>8319</v>
      </c>
      <c r="T3582" t="s">
        <v>8320</v>
      </c>
      <c r="U3582">
        <f t="shared" si="389"/>
        <v>1</v>
      </c>
      <c r="V3582" t="str">
        <f t="shared" si="390"/>
        <v>Jan</v>
      </c>
      <c r="W3582">
        <f t="shared" si="391"/>
        <v>2015</v>
      </c>
    </row>
    <row r="3583" spans="1:23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4">
        <f t="shared" si="385"/>
        <v>41850.471180555556</v>
      </c>
      <c r="J3583">
        <v>1406719110</v>
      </c>
      <c r="K3583" s="12">
        <f t="shared" si="386"/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9">
        <f t="shared" si="387"/>
        <v>100</v>
      </c>
      <c r="R3583" s="11">
        <f t="shared" si="388"/>
        <v>33.333333333333336</v>
      </c>
      <c r="S3583" t="s">
        <v>8319</v>
      </c>
      <c r="T3583" t="s">
        <v>8320</v>
      </c>
      <c r="U3583">
        <f t="shared" si="389"/>
        <v>7</v>
      </c>
      <c r="V3583" t="str">
        <f t="shared" si="390"/>
        <v>Jul</v>
      </c>
      <c r="W3583">
        <f t="shared" si="391"/>
        <v>2014</v>
      </c>
    </row>
    <row r="3584" spans="1:23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4">
        <f t="shared" si="385"/>
        <v>42465.095856481479</v>
      </c>
      <c r="J3584">
        <v>1459822682</v>
      </c>
      <c r="K3584" s="12">
        <f t="shared" si="386"/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9">
        <f t="shared" si="387"/>
        <v>287</v>
      </c>
      <c r="R3584" s="11">
        <f t="shared" si="388"/>
        <v>58.571428571428569</v>
      </c>
      <c r="S3584" t="s">
        <v>8319</v>
      </c>
      <c r="T3584" t="s">
        <v>8320</v>
      </c>
      <c r="U3584">
        <f t="shared" si="389"/>
        <v>3</v>
      </c>
      <c r="V3584" t="str">
        <f t="shared" si="390"/>
        <v>Mar</v>
      </c>
      <c r="W3584">
        <f t="shared" si="391"/>
        <v>2016</v>
      </c>
    </row>
    <row r="3585" spans="1:23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4">
        <f t="shared" si="385"/>
        <v>42478.384317129632</v>
      </c>
      <c r="J3585">
        <v>1460970805</v>
      </c>
      <c r="K3585" s="12">
        <f t="shared" si="386"/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9">
        <f t="shared" si="387"/>
        <v>108.5</v>
      </c>
      <c r="R3585" s="11">
        <f t="shared" si="388"/>
        <v>135.625</v>
      </c>
      <c r="S3585" t="s">
        <v>8319</v>
      </c>
      <c r="T3585" t="s">
        <v>8320</v>
      </c>
      <c r="U3585">
        <f t="shared" si="389"/>
        <v>2</v>
      </c>
      <c r="V3585" t="str">
        <f t="shared" si="390"/>
        <v>Feb</v>
      </c>
      <c r="W3585">
        <f t="shared" si="391"/>
        <v>2016</v>
      </c>
    </row>
    <row r="3586" spans="1:23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4">
        <f t="shared" si="385"/>
        <v>42198.316481481481</v>
      </c>
      <c r="J3586">
        <v>1436772944</v>
      </c>
      <c r="K3586" s="12">
        <f t="shared" si="386"/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9">
        <f t="shared" si="387"/>
        <v>115.5</v>
      </c>
      <c r="R3586" s="11">
        <f t="shared" si="388"/>
        <v>30.9375</v>
      </c>
      <c r="S3586" t="s">
        <v>8319</v>
      </c>
      <c r="T3586" t="s">
        <v>8320</v>
      </c>
      <c r="U3586">
        <f t="shared" si="389"/>
        <v>6</v>
      </c>
      <c r="V3586" t="str">
        <f t="shared" si="390"/>
        <v>Jun</v>
      </c>
      <c r="W3586">
        <f t="shared" si="391"/>
        <v>2015</v>
      </c>
    </row>
    <row r="3587" spans="1:23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4">
        <f t="shared" ref="I3587:I3650" si="392">(((J3587/60)/60)/24)+DATE(1970,1,1)</f>
        <v>41994.716319444444</v>
      </c>
      <c r="J3587">
        <v>1419181890</v>
      </c>
      <c r="K3587" s="12">
        <f t="shared" ref="K3587:K3650" si="393">(((L3587/60)/60)/24)+DATE(1970,1,1)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9">
        <f t="shared" ref="Q3587:Q3650" si="394">(E3587/D3587)*100</f>
        <v>119.11764705882352</v>
      </c>
      <c r="R3587" s="11">
        <f t="shared" ref="R3587:R3650" si="395">E3587/N3587</f>
        <v>176.08695652173913</v>
      </c>
      <c r="S3587" t="s">
        <v>8319</v>
      </c>
      <c r="T3587" t="s">
        <v>8320</v>
      </c>
      <c r="U3587">
        <f t="shared" ref="U3587:U3650" si="396">MONTH(K3587)</f>
        <v>11</v>
      </c>
      <c r="V3587" t="str">
        <f t="shared" ref="V3587:V3650" si="397">TEXT(U3587*29, "mmm")</f>
        <v>Nov</v>
      </c>
      <c r="W3587">
        <f t="shared" ref="W3587:W3650" si="398">YEAR(K3587)</f>
        <v>2014</v>
      </c>
    </row>
    <row r="3588" spans="1:23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4">
        <f t="shared" si="392"/>
        <v>42636.697569444441</v>
      </c>
      <c r="J3588">
        <v>1474649070</v>
      </c>
      <c r="K3588" s="12">
        <f t="shared" si="393"/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9">
        <f t="shared" si="394"/>
        <v>109.42666666666668</v>
      </c>
      <c r="R3588" s="11">
        <f t="shared" si="395"/>
        <v>151.9814814814815</v>
      </c>
      <c r="S3588" t="s">
        <v>8319</v>
      </c>
      <c r="T3588" t="s">
        <v>8320</v>
      </c>
      <c r="U3588">
        <f t="shared" si="396"/>
        <v>7</v>
      </c>
      <c r="V3588" t="str">
        <f t="shared" si="397"/>
        <v>Jul</v>
      </c>
      <c r="W3588">
        <f t="shared" si="398"/>
        <v>2016</v>
      </c>
    </row>
    <row r="3589" spans="1:23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4">
        <f t="shared" si="392"/>
        <v>42548.791666666672</v>
      </c>
      <c r="J3589">
        <v>1467054000</v>
      </c>
      <c r="K3589" s="12">
        <f t="shared" si="393"/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9">
        <f t="shared" si="394"/>
        <v>126.6</v>
      </c>
      <c r="R3589" s="11">
        <f t="shared" si="395"/>
        <v>22.607142857142858</v>
      </c>
      <c r="S3589" t="s">
        <v>8319</v>
      </c>
      <c r="T3589" t="s">
        <v>8320</v>
      </c>
      <c r="U3589">
        <f t="shared" si="396"/>
        <v>5</v>
      </c>
      <c r="V3589" t="str">
        <f t="shared" si="397"/>
        <v>May</v>
      </c>
      <c r="W3589">
        <f t="shared" si="398"/>
        <v>2016</v>
      </c>
    </row>
    <row r="3590" spans="1:23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4">
        <f t="shared" si="392"/>
        <v>42123.958333333328</v>
      </c>
      <c r="J3590">
        <v>1430348400</v>
      </c>
      <c r="K3590" s="12">
        <f t="shared" si="393"/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9">
        <f t="shared" si="394"/>
        <v>100.49999999999999</v>
      </c>
      <c r="R3590" s="11">
        <f t="shared" si="395"/>
        <v>18.272727272727273</v>
      </c>
      <c r="S3590" t="s">
        <v>8319</v>
      </c>
      <c r="T3590" t="s">
        <v>8320</v>
      </c>
      <c r="U3590">
        <f t="shared" si="396"/>
        <v>4</v>
      </c>
      <c r="V3590" t="str">
        <f t="shared" si="397"/>
        <v>Apr</v>
      </c>
      <c r="W3590">
        <f t="shared" si="398"/>
        <v>2015</v>
      </c>
    </row>
    <row r="3591" spans="1:23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4">
        <f t="shared" si="392"/>
        <v>42150.647534722222</v>
      </c>
      <c r="J3591">
        <v>1432654347</v>
      </c>
      <c r="K3591" s="12">
        <f t="shared" si="393"/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9">
        <f t="shared" si="394"/>
        <v>127.49999999999999</v>
      </c>
      <c r="R3591" s="11">
        <f t="shared" si="395"/>
        <v>82.258064516129039</v>
      </c>
      <c r="S3591" t="s">
        <v>8319</v>
      </c>
      <c r="T3591" t="s">
        <v>8320</v>
      </c>
      <c r="U3591">
        <f t="shared" si="396"/>
        <v>5</v>
      </c>
      <c r="V3591" t="str">
        <f t="shared" si="397"/>
        <v>May</v>
      </c>
      <c r="W3591">
        <f t="shared" si="398"/>
        <v>2015</v>
      </c>
    </row>
    <row r="3592" spans="1:23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4">
        <f t="shared" si="392"/>
        <v>41932.333726851852</v>
      </c>
      <c r="J3592">
        <v>1413792034</v>
      </c>
      <c r="K3592" s="12">
        <f t="shared" si="393"/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9">
        <f t="shared" si="394"/>
        <v>100.05999999999999</v>
      </c>
      <c r="R3592" s="11">
        <f t="shared" si="395"/>
        <v>68.534246575342465</v>
      </c>
      <c r="S3592" t="s">
        <v>8319</v>
      </c>
      <c r="T3592" t="s">
        <v>8320</v>
      </c>
      <c r="U3592">
        <f t="shared" si="396"/>
        <v>9</v>
      </c>
      <c r="V3592" t="str">
        <f t="shared" si="397"/>
        <v>Sep</v>
      </c>
      <c r="W3592">
        <f t="shared" si="398"/>
        <v>2014</v>
      </c>
    </row>
    <row r="3593" spans="1:23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4">
        <f t="shared" si="392"/>
        <v>42028.207638888889</v>
      </c>
      <c r="J3593">
        <v>1422075540</v>
      </c>
      <c r="K3593" s="12">
        <f t="shared" si="393"/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9">
        <f t="shared" si="394"/>
        <v>175</v>
      </c>
      <c r="R3593" s="11">
        <f t="shared" si="395"/>
        <v>68.055555555555557</v>
      </c>
      <c r="S3593" t="s">
        <v>8319</v>
      </c>
      <c r="T3593" t="s">
        <v>8320</v>
      </c>
      <c r="U3593">
        <f t="shared" si="396"/>
        <v>12</v>
      </c>
      <c r="V3593" t="str">
        <f t="shared" si="397"/>
        <v>Dec</v>
      </c>
      <c r="W3593">
        <f t="shared" si="398"/>
        <v>2014</v>
      </c>
    </row>
    <row r="3594" spans="1:23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4">
        <f t="shared" si="392"/>
        <v>42046.207638888889</v>
      </c>
      <c r="J3594">
        <v>1423630740</v>
      </c>
      <c r="K3594" s="12">
        <f t="shared" si="393"/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9">
        <f t="shared" si="394"/>
        <v>127.25</v>
      </c>
      <c r="R3594" s="11">
        <f t="shared" si="395"/>
        <v>72.714285714285708</v>
      </c>
      <c r="S3594" t="s">
        <v>8319</v>
      </c>
      <c r="T3594" t="s">
        <v>8320</v>
      </c>
      <c r="U3594">
        <f t="shared" si="396"/>
        <v>12</v>
      </c>
      <c r="V3594" t="str">
        <f t="shared" si="397"/>
        <v>Dec</v>
      </c>
      <c r="W3594">
        <f t="shared" si="398"/>
        <v>2014</v>
      </c>
    </row>
    <row r="3595" spans="1:23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4">
        <f t="shared" si="392"/>
        <v>42009.851388888885</v>
      </c>
      <c r="J3595">
        <v>1420489560</v>
      </c>
      <c r="K3595" s="12">
        <f t="shared" si="393"/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9">
        <f t="shared" si="394"/>
        <v>110.63333333333334</v>
      </c>
      <c r="R3595" s="11">
        <f t="shared" si="395"/>
        <v>77.186046511627907</v>
      </c>
      <c r="S3595" t="s">
        <v>8319</v>
      </c>
      <c r="T3595" t="s">
        <v>8320</v>
      </c>
      <c r="U3595">
        <f t="shared" si="396"/>
        <v>12</v>
      </c>
      <c r="V3595" t="str">
        <f t="shared" si="397"/>
        <v>Dec</v>
      </c>
      <c r="W3595">
        <f t="shared" si="398"/>
        <v>2014</v>
      </c>
    </row>
    <row r="3596" spans="1:23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4">
        <f t="shared" si="392"/>
        <v>42617.066921296297</v>
      </c>
      <c r="J3596">
        <v>1472952982</v>
      </c>
      <c r="K3596" s="12">
        <f t="shared" si="393"/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9">
        <f t="shared" si="394"/>
        <v>125.93749999999999</v>
      </c>
      <c r="R3596" s="11">
        <f t="shared" si="395"/>
        <v>55.972222222222221</v>
      </c>
      <c r="S3596" t="s">
        <v>8319</v>
      </c>
      <c r="T3596" t="s">
        <v>8320</v>
      </c>
      <c r="U3596">
        <f t="shared" si="396"/>
        <v>8</v>
      </c>
      <c r="V3596" t="str">
        <f t="shared" si="397"/>
        <v>Aug</v>
      </c>
      <c r="W3596">
        <f t="shared" si="398"/>
        <v>2016</v>
      </c>
    </row>
    <row r="3597" spans="1:23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4">
        <f t="shared" si="392"/>
        <v>42076.290972222225</v>
      </c>
      <c r="J3597">
        <v>1426229940</v>
      </c>
      <c r="K3597" s="12">
        <f t="shared" si="393"/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9">
        <f t="shared" si="394"/>
        <v>118.5</v>
      </c>
      <c r="R3597" s="11">
        <f t="shared" si="395"/>
        <v>49.693548387096776</v>
      </c>
      <c r="S3597" t="s">
        <v>8319</v>
      </c>
      <c r="T3597" t="s">
        <v>8320</v>
      </c>
      <c r="U3597">
        <f t="shared" si="396"/>
        <v>2</v>
      </c>
      <c r="V3597" t="str">
        <f t="shared" si="397"/>
        <v>Feb</v>
      </c>
      <c r="W3597">
        <f t="shared" si="398"/>
        <v>2015</v>
      </c>
    </row>
    <row r="3598" spans="1:23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4">
        <f t="shared" si="392"/>
        <v>41877.715069444443</v>
      </c>
      <c r="J3598">
        <v>1409072982</v>
      </c>
      <c r="K3598" s="12">
        <f t="shared" si="393"/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9">
        <f t="shared" si="394"/>
        <v>107.72727272727273</v>
      </c>
      <c r="R3598" s="11">
        <f t="shared" si="395"/>
        <v>79</v>
      </c>
      <c r="S3598" t="s">
        <v>8319</v>
      </c>
      <c r="T3598" t="s">
        <v>8320</v>
      </c>
      <c r="U3598">
        <f t="shared" si="396"/>
        <v>8</v>
      </c>
      <c r="V3598" t="str">
        <f t="shared" si="397"/>
        <v>Aug</v>
      </c>
      <c r="W3598">
        <f t="shared" si="398"/>
        <v>2014</v>
      </c>
    </row>
    <row r="3599" spans="1:23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4">
        <f t="shared" si="392"/>
        <v>42432.249305555553</v>
      </c>
      <c r="J3599">
        <v>1456984740</v>
      </c>
      <c r="K3599" s="12">
        <f t="shared" si="393"/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9">
        <f t="shared" si="394"/>
        <v>102.60000000000001</v>
      </c>
      <c r="R3599" s="11">
        <f t="shared" si="395"/>
        <v>77.727272727272734</v>
      </c>
      <c r="S3599" t="s">
        <v>8319</v>
      </c>
      <c r="T3599" t="s">
        <v>8320</v>
      </c>
      <c r="U3599">
        <f t="shared" si="396"/>
        <v>2</v>
      </c>
      <c r="V3599" t="str">
        <f t="shared" si="397"/>
        <v>Feb</v>
      </c>
      <c r="W3599">
        <f t="shared" si="398"/>
        <v>2016</v>
      </c>
    </row>
    <row r="3600" spans="1:23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4">
        <f t="shared" si="392"/>
        <v>41885.207638888889</v>
      </c>
      <c r="J3600">
        <v>1409720340</v>
      </c>
      <c r="K3600" s="12">
        <f t="shared" si="393"/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9">
        <f t="shared" si="394"/>
        <v>110.1</v>
      </c>
      <c r="R3600" s="11">
        <f t="shared" si="395"/>
        <v>40.777777777777779</v>
      </c>
      <c r="S3600" t="s">
        <v>8319</v>
      </c>
      <c r="T3600" t="s">
        <v>8320</v>
      </c>
      <c r="U3600">
        <f t="shared" si="396"/>
        <v>8</v>
      </c>
      <c r="V3600" t="str">
        <f t="shared" si="397"/>
        <v>Aug</v>
      </c>
      <c r="W3600">
        <f t="shared" si="398"/>
        <v>2014</v>
      </c>
    </row>
    <row r="3601" spans="1:23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4">
        <f t="shared" si="392"/>
        <v>42246</v>
      </c>
      <c r="J3601">
        <v>1440892800</v>
      </c>
      <c r="K3601" s="12">
        <f t="shared" si="393"/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9">
        <f t="shared" si="394"/>
        <v>202</v>
      </c>
      <c r="R3601" s="11">
        <f t="shared" si="395"/>
        <v>59.411764705882355</v>
      </c>
      <c r="S3601" t="s">
        <v>8319</v>
      </c>
      <c r="T3601" t="s">
        <v>8320</v>
      </c>
      <c r="U3601">
        <f t="shared" si="396"/>
        <v>8</v>
      </c>
      <c r="V3601" t="str">
        <f t="shared" si="397"/>
        <v>Aug</v>
      </c>
      <c r="W3601">
        <f t="shared" si="398"/>
        <v>2015</v>
      </c>
    </row>
    <row r="3602" spans="1:23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4">
        <f t="shared" si="392"/>
        <v>42656.849120370374</v>
      </c>
      <c r="J3602">
        <v>1476390164</v>
      </c>
      <c r="K3602" s="12">
        <f t="shared" si="393"/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9">
        <f t="shared" si="394"/>
        <v>130</v>
      </c>
      <c r="R3602" s="11">
        <f t="shared" si="395"/>
        <v>3.25</v>
      </c>
      <c r="S3602" t="s">
        <v>8319</v>
      </c>
      <c r="T3602" t="s">
        <v>8320</v>
      </c>
      <c r="U3602">
        <f t="shared" si="396"/>
        <v>9</v>
      </c>
      <c r="V3602" t="str">
        <f t="shared" si="397"/>
        <v>Sep</v>
      </c>
      <c r="W3602">
        <f t="shared" si="398"/>
        <v>2016</v>
      </c>
    </row>
    <row r="3603" spans="1:23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4">
        <f t="shared" si="392"/>
        <v>42020.99863425926</v>
      </c>
      <c r="J3603">
        <v>1421452682</v>
      </c>
      <c r="K3603" s="12">
        <f t="shared" si="393"/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9">
        <f t="shared" si="394"/>
        <v>104.35000000000001</v>
      </c>
      <c r="R3603" s="11">
        <f t="shared" si="395"/>
        <v>39.377358490566039</v>
      </c>
      <c r="S3603" t="s">
        <v>8319</v>
      </c>
      <c r="T3603" t="s">
        <v>8320</v>
      </c>
      <c r="U3603">
        <f t="shared" si="396"/>
        <v>12</v>
      </c>
      <c r="V3603" t="str">
        <f t="shared" si="397"/>
        <v>Dec</v>
      </c>
      <c r="W3603">
        <f t="shared" si="398"/>
        <v>2014</v>
      </c>
    </row>
    <row r="3604" spans="1:23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4">
        <f t="shared" si="392"/>
        <v>42507.894432870366</v>
      </c>
      <c r="J3604">
        <v>1463520479</v>
      </c>
      <c r="K3604" s="12">
        <f t="shared" si="393"/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9">
        <f t="shared" si="394"/>
        <v>100.05</v>
      </c>
      <c r="R3604" s="11">
        <f t="shared" si="395"/>
        <v>81.673469387755105</v>
      </c>
      <c r="S3604" t="s">
        <v>8319</v>
      </c>
      <c r="T3604" t="s">
        <v>8320</v>
      </c>
      <c r="U3604">
        <f t="shared" si="396"/>
        <v>3</v>
      </c>
      <c r="V3604" t="str">
        <f t="shared" si="397"/>
        <v>Mar</v>
      </c>
      <c r="W3604">
        <f t="shared" si="398"/>
        <v>2016</v>
      </c>
    </row>
    <row r="3605" spans="1:23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4">
        <f t="shared" si="392"/>
        <v>42313.906018518523</v>
      </c>
      <c r="J3605">
        <v>1446759880</v>
      </c>
      <c r="K3605" s="12">
        <f t="shared" si="393"/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9">
        <f t="shared" si="394"/>
        <v>170.66666666666669</v>
      </c>
      <c r="R3605" s="11">
        <f t="shared" si="395"/>
        <v>44.912280701754383</v>
      </c>
      <c r="S3605" t="s">
        <v>8319</v>
      </c>
      <c r="T3605" t="s">
        <v>8320</v>
      </c>
      <c r="U3605">
        <f t="shared" si="396"/>
        <v>10</v>
      </c>
      <c r="V3605" t="str">
        <f t="shared" si="397"/>
        <v>Oct</v>
      </c>
      <c r="W3605">
        <f t="shared" si="398"/>
        <v>2015</v>
      </c>
    </row>
    <row r="3606" spans="1:23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4">
        <f t="shared" si="392"/>
        <v>42489.290972222225</v>
      </c>
      <c r="J3606">
        <v>1461913140</v>
      </c>
      <c r="K3606" s="12">
        <f t="shared" si="393"/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9">
        <f t="shared" si="394"/>
        <v>112.83333333333334</v>
      </c>
      <c r="R3606" s="11">
        <f t="shared" si="395"/>
        <v>49.05797101449275</v>
      </c>
      <c r="S3606" t="s">
        <v>8319</v>
      </c>
      <c r="T3606" t="s">
        <v>8320</v>
      </c>
      <c r="U3606">
        <f t="shared" si="396"/>
        <v>4</v>
      </c>
      <c r="V3606" t="str">
        <f t="shared" si="397"/>
        <v>Apr</v>
      </c>
      <c r="W3606">
        <f t="shared" si="398"/>
        <v>2016</v>
      </c>
    </row>
    <row r="3607" spans="1:23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4">
        <f t="shared" si="392"/>
        <v>42413.793124999997</v>
      </c>
      <c r="J3607">
        <v>1455390126</v>
      </c>
      <c r="K3607" s="12">
        <f t="shared" si="393"/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9">
        <f t="shared" si="394"/>
        <v>184</v>
      </c>
      <c r="R3607" s="11">
        <f t="shared" si="395"/>
        <v>30.666666666666668</v>
      </c>
      <c r="S3607" t="s">
        <v>8319</v>
      </c>
      <c r="T3607" t="s">
        <v>8320</v>
      </c>
      <c r="U3607">
        <f t="shared" si="396"/>
        <v>1</v>
      </c>
      <c r="V3607" t="str">
        <f t="shared" si="397"/>
        <v>Jan</v>
      </c>
      <c r="W3607">
        <f t="shared" si="398"/>
        <v>2016</v>
      </c>
    </row>
    <row r="3608" spans="1:23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4">
        <f t="shared" si="392"/>
        <v>42596.604826388888</v>
      </c>
      <c r="J3608">
        <v>1471185057</v>
      </c>
      <c r="K3608" s="12">
        <f t="shared" si="393"/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9">
        <f t="shared" si="394"/>
        <v>130.26666666666665</v>
      </c>
      <c r="R3608" s="11">
        <f t="shared" si="395"/>
        <v>61.0625</v>
      </c>
      <c r="S3608" t="s">
        <v>8319</v>
      </c>
      <c r="T3608" t="s">
        <v>8320</v>
      </c>
      <c r="U3608">
        <f t="shared" si="396"/>
        <v>7</v>
      </c>
      <c r="V3608" t="str">
        <f t="shared" si="397"/>
        <v>Jul</v>
      </c>
      <c r="W3608">
        <f t="shared" si="398"/>
        <v>2016</v>
      </c>
    </row>
    <row r="3609" spans="1:23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4">
        <f t="shared" si="392"/>
        <v>42353</v>
      </c>
      <c r="J3609">
        <v>1450137600</v>
      </c>
      <c r="K3609" s="12">
        <f t="shared" si="393"/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9">
        <f t="shared" si="394"/>
        <v>105.45454545454544</v>
      </c>
      <c r="R3609" s="11">
        <f t="shared" si="395"/>
        <v>29</v>
      </c>
      <c r="S3609" t="s">
        <v>8319</v>
      </c>
      <c r="T3609" t="s">
        <v>8320</v>
      </c>
      <c r="U3609">
        <f t="shared" si="396"/>
        <v>11</v>
      </c>
      <c r="V3609" t="str">
        <f t="shared" si="397"/>
        <v>Nov</v>
      </c>
      <c r="W3609">
        <f t="shared" si="398"/>
        <v>2015</v>
      </c>
    </row>
    <row r="3610" spans="1:23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4">
        <f t="shared" si="392"/>
        <v>42538.583333333328</v>
      </c>
      <c r="J3610">
        <v>1466172000</v>
      </c>
      <c r="K3610" s="12">
        <f t="shared" si="393"/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9">
        <f t="shared" si="394"/>
        <v>100</v>
      </c>
      <c r="R3610" s="11">
        <f t="shared" si="395"/>
        <v>29.62962962962963</v>
      </c>
      <c r="S3610" t="s">
        <v>8319</v>
      </c>
      <c r="T3610" t="s">
        <v>8320</v>
      </c>
      <c r="U3610">
        <f t="shared" si="396"/>
        <v>5</v>
      </c>
      <c r="V3610" t="str">
        <f t="shared" si="397"/>
        <v>May</v>
      </c>
      <c r="W3610">
        <f t="shared" si="398"/>
        <v>2016</v>
      </c>
    </row>
    <row r="3611" spans="1:23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4">
        <f t="shared" si="392"/>
        <v>42459.950057870374</v>
      </c>
      <c r="J3611">
        <v>1459378085</v>
      </c>
      <c r="K3611" s="12">
        <f t="shared" si="393"/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9">
        <f t="shared" si="394"/>
        <v>153.31632653061226</v>
      </c>
      <c r="R3611" s="11">
        <f t="shared" si="395"/>
        <v>143.0952380952381</v>
      </c>
      <c r="S3611" t="s">
        <v>8319</v>
      </c>
      <c r="T3611" t="s">
        <v>8320</v>
      </c>
      <c r="U3611">
        <f t="shared" si="396"/>
        <v>2</v>
      </c>
      <c r="V3611" t="str">
        <f t="shared" si="397"/>
        <v>Feb</v>
      </c>
      <c r="W3611">
        <f t="shared" si="398"/>
        <v>2016</v>
      </c>
    </row>
    <row r="3612" spans="1:23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4">
        <f t="shared" si="392"/>
        <v>42233.432129629626</v>
      </c>
      <c r="J3612">
        <v>1439806936</v>
      </c>
      <c r="K3612" s="12">
        <f t="shared" si="393"/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9">
        <f t="shared" si="394"/>
        <v>162.30000000000001</v>
      </c>
      <c r="R3612" s="11">
        <f t="shared" si="395"/>
        <v>52.354838709677416</v>
      </c>
      <c r="S3612" t="s">
        <v>8319</v>
      </c>
      <c r="T3612" t="s">
        <v>8320</v>
      </c>
      <c r="U3612">
        <f t="shared" si="396"/>
        <v>7</v>
      </c>
      <c r="V3612" t="str">
        <f t="shared" si="397"/>
        <v>Jul</v>
      </c>
      <c r="W3612">
        <f t="shared" si="398"/>
        <v>2015</v>
      </c>
    </row>
    <row r="3613" spans="1:23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4">
        <f t="shared" si="392"/>
        <v>42102.370381944449</v>
      </c>
      <c r="J3613">
        <v>1428483201</v>
      </c>
      <c r="K3613" s="12">
        <f t="shared" si="393"/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9">
        <f t="shared" si="394"/>
        <v>136</v>
      </c>
      <c r="R3613" s="11">
        <f t="shared" si="395"/>
        <v>66.666666666666671</v>
      </c>
      <c r="S3613" t="s">
        <v>8319</v>
      </c>
      <c r="T3613" t="s">
        <v>8320</v>
      </c>
      <c r="U3613">
        <f t="shared" si="396"/>
        <v>3</v>
      </c>
      <c r="V3613" t="str">
        <f t="shared" si="397"/>
        <v>Mar</v>
      </c>
      <c r="W3613">
        <f t="shared" si="398"/>
        <v>2015</v>
      </c>
    </row>
    <row r="3614" spans="1:23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4">
        <f t="shared" si="392"/>
        <v>41799.726979166669</v>
      </c>
      <c r="J3614">
        <v>1402334811</v>
      </c>
      <c r="K3614" s="12">
        <f t="shared" si="393"/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9">
        <f t="shared" si="394"/>
        <v>144.4</v>
      </c>
      <c r="R3614" s="11">
        <f t="shared" si="395"/>
        <v>126.66666666666667</v>
      </c>
      <c r="S3614" t="s">
        <v>8319</v>
      </c>
      <c r="T3614" t="s">
        <v>8320</v>
      </c>
      <c r="U3614">
        <f t="shared" si="396"/>
        <v>5</v>
      </c>
      <c r="V3614" t="str">
        <f t="shared" si="397"/>
        <v>May</v>
      </c>
      <c r="W3614">
        <f t="shared" si="398"/>
        <v>2014</v>
      </c>
    </row>
    <row r="3615" spans="1:23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4">
        <f t="shared" si="392"/>
        <v>41818.58997685185</v>
      </c>
      <c r="J3615">
        <v>1403964574</v>
      </c>
      <c r="K3615" s="12">
        <f t="shared" si="393"/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9">
        <f t="shared" si="394"/>
        <v>100</v>
      </c>
      <c r="R3615" s="11">
        <f t="shared" si="395"/>
        <v>62.5</v>
      </c>
      <c r="S3615" t="s">
        <v>8319</v>
      </c>
      <c r="T3615" t="s">
        <v>8320</v>
      </c>
      <c r="U3615">
        <f t="shared" si="396"/>
        <v>5</v>
      </c>
      <c r="V3615" t="str">
        <f t="shared" si="397"/>
        <v>May</v>
      </c>
      <c r="W3615">
        <f t="shared" si="398"/>
        <v>2014</v>
      </c>
    </row>
    <row r="3616" spans="1:23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4">
        <f t="shared" si="392"/>
        <v>42174.041851851856</v>
      </c>
      <c r="J3616">
        <v>1434675616</v>
      </c>
      <c r="K3616" s="12">
        <f t="shared" si="393"/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9">
        <f t="shared" si="394"/>
        <v>100.8</v>
      </c>
      <c r="R3616" s="11">
        <f t="shared" si="395"/>
        <v>35.492957746478872</v>
      </c>
      <c r="S3616" t="s">
        <v>8319</v>
      </c>
      <c r="T3616" t="s">
        <v>8320</v>
      </c>
      <c r="U3616">
        <f t="shared" si="396"/>
        <v>5</v>
      </c>
      <c r="V3616" t="str">
        <f t="shared" si="397"/>
        <v>May</v>
      </c>
      <c r="W3616">
        <f t="shared" si="398"/>
        <v>2015</v>
      </c>
    </row>
    <row r="3617" spans="1:23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4">
        <f t="shared" si="392"/>
        <v>42348.593703703707</v>
      </c>
      <c r="J3617">
        <v>1449756896</v>
      </c>
      <c r="K3617" s="12">
        <f t="shared" si="393"/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9">
        <f t="shared" si="394"/>
        <v>106.80000000000001</v>
      </c>
      <c r="R3617" s="11">
        <f t="shared" si="395"/>
        <v>37.083333333333336</v>
      </c>
      <c r="S3617" t="s">
        <v>8319</v>
      </c>
      <c r="T3617" t="s">
        <v>8320</v>
      </c>
      <c r="U3617">
        <f t="shared" si="396"/>
        <v>11</v>
      </c>
      <c r="V3617" t="str">
        <f t="shared" si="397"/>
        <v>Nov</v>
      </c>
      <c r="W3617">
        <f t="shared" si="398"/>
        <v>2015</v>
      </c>
    </row>
    <row r="3618" spans="1:23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4">
        <f t="shared" si="392"/>
        <v>42082.908148148148</v>
      </c>
      <c r="J3618">
        <v>1426801664</v>
      </c>
      <c r="K3618" s="12">
        <f t="shared" si="393"/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9">
        <f t="shared" si="394"/>
        <v>124.8</v>
      </c>
      <c r="R3618" s="11">
        <f t="shared" si="395"/>
        <v>69.333333333333329</v>
      </c>
      <c r="S3618" t="s">
        <v>8319</v>
      </c>
      <c r="T3618" t="s">
        <v>8320</v>
      </c>
      <c r="U3618">
        <f t="shared" si="396"/>
        <v>2</v>
      </c>
      <c r="V3618" t="str">
        <f t="shared" si="397"/>
        <v>Feb</v>
      </c>
      <c r="W3618">
        <f t="shared" si="398"/>
        <v>2015</v>
      </c>
    </row>
    <row r="3619" spans="1:23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4">
        <f t="shared" si="392"/>
        <v>42794</v>
      </c>
      <c r="J3619">
        <v>1488240000</v>
      </c>
      <c r="K3619" s="12">
        <f t="shared" si="393"/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9">
        <f t="shared" si="394"/>
        <v>118.91891891891892</v>
      </c>
      <c r="R3619" s="11">
        <f t="shared" si="395"/>
        <v>17.254901960784313</v>
      </c>
      <c r="S3619" t="s">
        <v>8319</v>
      </c>
      <c r="T3619" t="s">
        <v>8320</v>
      </c>
      <c r="U3619">
        <f t="shared" si="396"/>
        <v>2</v>
      </c>
      <c r="V3619" t="str">
        <f t="shared" si="397"/>
        <v>Feb</v>
      </c>
      <c r="W3619">
        <f t="shared" si="398"/>
        <v>2017</v>
      </c>
    </row>
    <row r="3620" spans="1:23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4">
        <f t="shared" si="392"/>
        <v>42158.627893518518</v>
      </c>
      <c r="J3620">
        <v>1433343850</v>
      </c>
      <c r="K3620" s="12">
        <f t="shared" si="393"/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9">
        <f t="shared" si="394"/>
        <v>101</v>
      </c>
      <c r="R3620" s="11">
        <f t="shared" si="395"/>
        <v>36.071428571428569</v>
      </c>
      <c r="S3620" t="s">
        <v>8319</v>
      </c>
      <c r="T3620" t="s">
        <v>8320</v>
      </c>
      <c r="U3620">
        <f t="shared" si="396"/>
        <v>5</v>
      </c>
      <c r="V3620" t="str">
        <f t="shared" si="397"/>
        <v>May</v>
      </c>
      <c r="W3620">
        <f t="shared" si="398"/>
        <v>2015</v>
      </c>
    </row>
    <row r="3621" spans="1:23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4">
        <f t="shared" si="392"/>
        <v>42693.916666666672</v>
      </c>
      <c r="J3621">
        <v>1479592800</v>
      </c>
      <c r="K3621" s="12">
        <f t="shared" si="393"/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9">
        <f t="shared" si="394"/>
        <v>112.99999999999999</v>
      </c>
      <c r="R3621" s="11">
        <f t="shared" si="395"/>
        <v>66.470588235294116</v>
      </c>
      <c r="S3621" t="s">
        <v>8319</v>
      </c>
      <c r="T3621" t="s">
        <v>8320</v>
      </c>
      <c r="U3621">
        <f t="shared" si="396"/>
        <v>10</v>
      </c>
      <c r="V3621" t="str">
        <f t="shared" si="397"/>
        <v>Oct</v>
      </c>
      <c r="W3621">
        <f t="shared" si="398"/>
        <v>2016</v>
      </c>
    </row>
    <row r="3622" spans="1:23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4">
        <f t="shared" si="392"/>
        <v>42068.166666666672</v>
      </c>
      <c r="J3622">
        <v>1425528000</v>
      </c>
      <c r="K3622" s="12">
        <f t="shared" si="393"/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9">
        <f t="shared" si="394"/>
        <v>105.19047619047619</v>
      </c>
      <c r="R3622" s="11">
        <f t="shared" si="395"/>
        <v>56.065989847715734</v>
      </c>
      <c r="S3622" t="s">
        <v>8319</v>
      </c>
      <c r="T3622" t="s">
        <v>8320</v>
      </c>
      <c r="U3622">
        <f t="shared" si="396"/>
        <v>2</v>
      </c>
      <c r="V3622" t="str">
        <f t="shared" si="397"/>
        <v>Feb</v>
      </c>
      <c r="W3622">
        <f t="shared" si="398"/>
        <v>2015</v>
      </c>
    </row>
    <row r="3623" spans="1:23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4">
        <f t="shared" si="392"/>
        <v>42643.875</v>
      </c>
      <c r="J3623">
        <v>1475269200</v>
      </c>
      <c r="K3623" s="12">
        <f t="shared" si="393"/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9">
        <f t="shared" si="394"/>
        <v>109.73333333333332</v>
      </c>
      <c r="R3623" s="11">
        <f t="shared" si="395"/>
        <v>47.028571428571432</v>
      </c>
      <c r="S3623" t="s">
        <v>8319</v>
      </c>
      <c r="T3623" t="s">
        <v>8320</v>
      </c>
      <c r="U3623">
        <f t="shared" si="396"/>
        <v>9</v>
      </c>
      <c r="V3623" t="str">
        <f t="shared" si="397"/>
        <v>Sep</v>
      </c>
      <c r="W3623">
        <f t="shared" si="398"/>
        <v>2016</v>
      </c>
    </row>
    <row r="3624" spans="1:23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4">
        <f t="shared" si="392"/>
        <v>41910.140972222223</v>
      </c>
      <c r="J3624">
        <v>1411874580</v>
      </c>
      <c r="K3624" s="12">
        <f t="shared" si="393"/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9">
        <f t="shared" si="394"/>
        <v>100.099</v>
      </c>
      <c r="R3624" s="11">
        <f t="shared" si="395"/>
        <v>47.666190476190479</v>
      </c>
      <c r="S3624" t="s">
        <v>8319</v>
      </c>
      <c r="T3624" t="s">
        <v>8320</v>
      </c>
      <c r="U3624">
        <f t="shared" si="396"/>
        <v>8</v>
      </c>
      <c r="V3624" t="str">
        <f t="shared" si="397"/>
        <v>Aug</v>
      </c>
      <c r="W3624">
        <f t="shared" si="398"/>
        <v>2014</v>
      </c>
    </row>
    <row r="3625" spans="1:23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4">
        <f t="shared" si="392"/>
        <v>41846.291666666664</v>
      </c>
      <c r="J3625">
        <v>1406358000</v>
      </c>
      <c r="K3625" s="12">
        <f t="shared" si="393"/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9">
        <f t="shared" si="394"/>
        <v>120</v>
      </c>
      <c r="R3625" s="11">
        <f t="shared" si="395"/>
        <v>88.235294117647058</v>
      </c>
      <c r="S3625" t="s">
        <v>8319</v>
      </c>
      <c r="T3625" t="s">
        <v>8320</v>
      </c>
      <c r="U3625">
        <f t="shared" si="396"/>
        <v>7</v>
      </c>
      <c r="V3625" t="str">
        <f t="shared" si="397"/>
        <v>Jul</v>
      </c>
      <c r="W3625">
        <f t="shared" si="398"/>
        <v>2014</v>
      </c>
    </row>
    <row r="3626" spans="1:23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4">
        <f t="shared" si="392"/>
        <v>42605.774189814809</v>
      </c>
      <c r="J3626">
        <v>1471977290</v>
      </c>
      <c r="K3626" s="12">
        <f t="shared" si="393"/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9">
        <f t="shared" si="394"/>
        <v>104.93333333333332</v>
      </c>
      <c r="R3626" s="11">
        <f t="shared" si="395"/>
        <v>80.717948717948715</v>
      </c>
      <c r="S3626" t="s">
        <v>8319</v>
      </c>
      <c r="T3626" t="s">
        <v>8320</v>
      </c>
      <c r="U3626">
        <f t="shared" si="396"/>
        <v>6</v>
      </c>
      <c r="V3626" t="str">
        <f t="shared" si="397"/>
        <v>Jun</v>
      </c>
      <c r="W3626">
        <f t="shared" si="398"/>
        <v>2016</v>
      </c>
    </row>
    <row r="3627" spans="1:23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4">
        <f t="shared" si="392"/>
        <v>42187.652511574073</v>
      </c>
      <c r="J3627">
        <v>1435851577</v>
      </c>
      <c r="K3627" s="12">
        <f t="shared" si="393"/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9">
        <f t="shared" si="394"/>
        <v>102.66666666666666</v>
      </c>
      <c r="R3627" s="11">
        <f t="shared" si="395"/>
        <v>39.487179487179489</v>
      </c>
      <c r="S3627" t="s">
        <v>8319</v>
      </c>
      <c r="T3627" t="s">
        <v>8320</v>
      </c>
      <c r="U3627">
        <f t="shared" si="396"/>
        <v>6</v>
      </c>
      <c r="V3627" t="str">
        <f t="shared" si="397"/>
        <v>Jun</v>
      </c>
      <c r="W3627">
        <f t="shared" si="398"/>
        <v>2015</v>
      </c>
    </row>
    <row r="3628" spans="1:23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4">
        <f t="shared" si="392"/>
        <v>41867.667326388888</v>
      </c>
      <c r="J3628">
        <v>1408204857</v>
      </c>
      <c r="K3628" s="12">
        <f t="shared" si="393"/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9">
        <f t="shared" si="394"/>
        <v>101.82500000000002</v>
      </c>
      <c r="R3628" s="11">
        <f t="shared" si="395"/>
        <v>84.854166666666671</v>
      </c>
      <c r="S3628" t="s">
        <v>8319</v>
      </c>
      <c r="T3628" t="s">
        <v>8320</v>
      </c>
      <c r="U3628">
        <f t="shared" si="396"/>
        <v>7</v>
      </c>
      <c r="V3628" t="str">
        <f t="shared" si="397"/>
        <v>Jul</v>
      </c>
      <c r="W3628">
        <f t="shared" si="398"/>
        <v>2014</v>
      </c>
    </row>
    <row r="3629" spans="1:23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4">
        <f t="shared" si="392"/>
        <v>42511.165972222225</v>
      </c>
      <c r="J3629">
        <v>1463803140</v>
      </c>
      <c r="K3629" s="12">
        <f t="shared" si="393"/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9">
        <f t="shared" si="394"/>
        <v>100</v>
      </c>
      <c r="R3629" s="11">
        <f t="shared" si="395"/>
        <v>68.965517241379317</v>
      </c>
      <c r="S3629" t="s">
        <v>8319</v>
      </c>
      <c r="T3629" t="s">
        <v>8320</v>
      </c>
      <c r="U3629">
        <f t="shared" si="396"/>
        <v>3</v>
      </c>
      <c r="V3629" t="str">
        <f t="shared" si="397"/>
        <v>Mar</v>
      </c>
      <c r="W3629">
        <f t="shared" si="398"/>
        <v>2016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4">
        <f t="shared" si="392"/>
        <v>42351.874953703707</v>
      </c>
      <c r="J3630">
        <v>1450040396</v>
      </c>
      <c r="K3630" s="12">
        <f t="shared" si="393"/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9">
        <f t="shared" si="394"/>
        <v>0</v>
      </c>
      <c r="R3630" s="11" t="e">
        <f t="shared" si="395"/>
        <v>#DIV/0!</v>
      </c>
      <c r="S3630" t="s">
        <v>8319</v>
      </c>
      <c r="T3630" t="s">
        <v>8361</v>
      </c>
      <c r="U3630">
        <f t="shared" si="396"/>
        <v>10</v>
      </c>
      <c r="V3630" t="str">
        <f t="shared" si="397"/>
        <v>Oct</v>
      </c>
      <c r="W3630">
        <f t="shared" si="398"/>
        <v>2015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4">
        <f t="shared" si="392"/>
        <v>42495.708333333328</v>
      </c>
      <c r="J3631">
        <v>1462467600</v>
      </c>
      <c r="K3631" s="12">
        <f t="shared" si="393"/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9">
        <f t="shared" si="394"/>
        <v>1.9999999999999998E-4</v>
      </c>
      <c r="R3631" s="11">
        <f t="shared" si="395"/>
        <v>1</v>
      </c>
      <c r="S3631" t="s">
        <v>8319</v>
      </c>
      <c r="T3631" t="s">
        <v>8361</v>
      </c>
      <c r="U3631">
        <f t="shared" si="396"/>
        <v>3</v>
      </c>
      <c r="V3631" t="str">
        <f t="shared" si="397"/>
        <v>Mar</v>
      </c>
      <c r="W3631">
        <f t="shared" si="398"/>
        <v>2016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4">
        <f t="shared" si="392"/>
        <v>41972.888773148152</v>
      </c>
      <c r="J3632">
        <v>1417295990</v>
      </c>
      <c r="K3632" s="12">
        <f t="shared" si="393"/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9">
        <f t="shared" si="394"/>
        <v>3.3333333333333333E-2</v>
      </c>
      <c r="R3632" s="11">
        <f t="shared" si="395"/>
        <v>1</v>
      </c>
      <c r="S3632" t="s">
        <v>8319</v>
      </c>
      <c r="T3632" t="s">
        <v>8361</v>
      </c>
      <c r="U3632">
        <f t="shared" si="396"/>
        <v>10</v>
      </c>
      <c r="V3632" t="str">
        <f t="shared" si="397"/>
        <v>Oct</v>
      </c>
      <c r="W3632">
        <f t="shared" si="398"/>
        <v>2014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4">
        <f t="shared" si="392"/>
        <v>41905.165972222225</v>
      </c>
      <c r="J3633">
        <v>1411444740</v>
      </c>
      <c r="K3633" s="12">
        <f t="shared" si="393"/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9">
        <f t="shared" si="394"/>
        <v>51.023391812865491</v>
      </c>
      <c r="R3633" s="11">
        <f t="shared" si="395"/>
        <v>147.88135593220338</v>
      </c>
      <c r="S3633" t="s">
        <v>8319</v>
      </c>
      <c r="T3633" t="s">
        <v>8361</v>
      </c>
      <c r="U3633">
        <f t="shared" si="396"/>
        <v>8</v>
      </c>
      <c r="V3633" t="str">
        <f t="shared" si="397"/>
        <v>Aug</v>
      </c>
      <c r="W3633">
        <f t="shared" si="398"/>
        <v>2014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4">
        <f t="shared" si="392"/>
        <v>41966.936909722222</v>
      </c>
      <c r="J3634">
        <v>1416781749</v>
      </c>
      <c r="K3634" s="12">
        <f t="shared" si="393"/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9">
        <f t="shared" si="394"/>
        <v>20</v>
      </c>
      <c r="R3634" s="11">
        <f t="shared" si="395"/>
        <v>100</v>
      </c>
      <c r="S3634" t="s">
        <v>8319</v>
      </c>
      <c r="T3634" t="s">
        <v>8361</v>
      </c>
      <c r="U3634">
        <f t="shared" si="396"/>
        <v>11</v>
      </c>
      <c r="V3634" t="str">
        <f t="shared" si="397"/>
        <v>Nov</v>
      </c>
      <c r="W3634">
        <f t="shared" si="398"/>
        <v>2014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4">
        <f t="shared" si="392"/>
        <v>42693.041666666672</v>
      </c>
      <c r="J3635">
        <v>1479517200</v>
      </c>
      <c r="K3635" s="12">
        <f t="shared" si="393"/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9">
        <f t="shared" si="394"/>
        <v>35.24</v>
      </c>
      <c r="R3635" s="11">
        <f t="shared" si="395"/>
        <v>56.838709677419352</v>
      </c>
      <c r="S3635" t="s">
        <v>8319</v>
      </c>
      <c r="T3635" t="s">
        <v>8361</v>
      </c>
      <c r="U3635">
        <f t="shared" si="396"/>
        <v>10</v>
      </c>
      <c r="V3635" t="str">
        <f t="shared" si="397"/>
        <v>Oct</v>
      </c>
      <c r="W3635">
        <f t="shared" si="398"/>
        <v>2016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4">
        <f t="shared" si="392"/>
        <v>42749.165972222225</v>
      </c>
      <c r="J3636">
        <v>1484366340</v>
      </c>
      <c r="K3636" s="12">
        <f t="shared" si="393"/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9">
        <f t="shared" si="394"/>
        <v>4.246666666666667</v>
      </c>
      <c r="R3636" s="11">
        <f t="shared" si="395"/>
        <v>176.94444444444446</v>
      </c>
      <c r="S3636" t="s">
        <v>8319</v>
      </c>
      <c r="T3636" t="s">
        <v>8361</v>
      </c>
      <c r="U3636">
        <f t="shared" si="396"/>
        <v>11</v>
      </c>
      <c r="V3636" t="str">
        <f t="shared" si="397"/>
        <v>Nov</v>
      </c>
      <c r="W3636">
        <f t="shared" si="398"/>
        <v>2016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4">
        <f t="shared" si="392"/>
        <v>42480.88282407407</v>
      </c>
      <c r="J3637">
        <v>1461186676</v>
      </c>
      <c r="K3637" s="12">
        <f t="shared" si="393"/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9">
        <f t="shared" si="394"/>
        <v>36.457142857142856</v>
      </c>
      <c r="R3637" s="11">
        <f t="shared" si="395"/>
        <v>127.6</v>
      </c>
      <c r="S3637" t="s">
        <v>8319</v>
      </c>
      <c r="T3637" t="s">
        <v>8361</v>
      </c>
      <c r="U3637">
        <f t="shared" si="396"/>
        <v>3</v>
      </c>
      <c r="V3637" t="str">
        <f t="shared" si="397"/>
        <v>Mar</v>
      </c>
      <c r="W3637">
        <f t="shared" si="398"/>
        <v>2016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4">
        <f t="shared" si="392"/>
        <v>42261.694780092599</v>
      </c>
      <c r="J3638">
        <v>1442248829</v>
      </c>
      <c r="K3638" s="12">
        <f t="shared" si="393"/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9">
        <f t="shared" si="394"/>
        <v>0</v>
      </c>
      <c r="R3638" s="11" t="e">
        <f t="shared" si="395"/>
        <v>#DIV/0!</v>
      </c>
      <c r="S3638" t="s">
        <v>8319</v>
      </c>
      <c r="T3638" t="s">
        <v>8361</v>
      </c>
      <c r="U3638">
        <f t="shared" si="396"/>
        <v>8</v>
      </c>
      <c r="V3638" t="str">
        <f t="shared" si="397"/>
        <v>Aug</v>
      </c>
      <c r="W3638">
        <f t="shared" si="398"/>
        <v>2015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4">
        <f t="shared" si="392"/>
        <v>42005.700636574074</v>
      </c>
      <c r="J3639">
        <v>1420130935</v>
      </c>
      <c r="K3639" s="12">
        <f t="shared" si="393"/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9">
        <f t="shared" si="394"/>
        <v>30.866666666666664</v>
      </c>
      <c r="R3639" s="11">
        <f t="shared" si="395"/>
        <v>66.142857142857139</v>
      </c>
      <c r="S3639" t="s">
        <v>8319</v>
      </c>
      <c r="T3639" t="s">
        <v>8361</v>
      </c>
      <c r="U3639">
        <f t="shared" si="396"/>
        <v>12</v>
      </c>
      <c r="V3639" t="str">
        <f t="shared" si="397"/>
        <v>Dec</v>
      </c>
      <c r="W3639">
        <f t="shared" si="398"/>
        <v>2014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4">
        <f t="shared" si="392"/>
        <v>42113.631157407406</v>
      </c>
      <c r="J3640">
        <v>1429456132</v>
      </c>
      <c r="K3640" s="12">
        <f t="shared" si="393"/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9">
        <f t="shared" si="394"/>
        <v>6.5454545454545459</v>
      </c>
      <c r="R3640" s="11">
        <f t="shared" si="395"/>
        <v>108</v>
      </c>
      <c r="S3640" t="s">
        <v>8319</v>
      </c>
      <c r="T3640" t="s">
        <v>8361</v>
      </c>
      <c r="U3640">
        <f t="shared" si="396"/>
        <v>2</v>
      </c>
      <c r="V3640" t="str">
        <f t="shared" si="397"/>
        <v>Feb</v>
      </c>
      <c r="W3640">
        <f t="shared" si="398"/>
        <v>2015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4">
        <f t="shared" si="392"/>
        <v>42650.632638888885</v>
      </c>
      <c r="J3641">
        <v>1475853060</v>
      </c>
      <c r="K3641" s="12">
        <f t="shared" si="393"/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9">
        <f t="shared" si="394"/>
        <v>4.0000000000000001E-3</v>
      </c>
      <c r="R3641" s="11">
        <f t="shared" si="395"/>
        <v>1</v>
      </c>
      <c r="S3641" t="s">
        <v>8319</v>
      </c>
      <c r="T3641" t="s">
        <v>8361</v>
      </c>
      <c r="U3641">
        <f t="shared" si="396"/>
        <v>8</v>
      </c>
      <c r="V3641" t="str">
        <f t="shared" si="397"/>
        <v>Aug</v>
      </c>
      <c r="W3641">
        <f t="shared" si="398"/>
        <v>2016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4">
        <f t="shared" si="392"/>
        <v>42134.781597222223</v>
      </c>
      <c r="J3642">
        <v>1431283530</v>
      </c>
      <c r="K3642" s="12">
        <f t="shared" si="393"/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9">
        <f t="shared" si="394"/>
        <v>5.5</v>
      </c>
      <c r="R3642" s="11">
        <f t="shared" si="395"/>
        <v>18.333333333333332</v>
      </c>
      <c r="S3642" t="s">
        <v>8319</v>
      </c>
      <c r="T3642" t="s">
        <v>8361</v>
      </c>
      <c r="U3642">
        <f t="shared" si="396"/>
        <v>4</v>
      </c>
      <c r="V3642" t="str">
        <f t="shared" si="397"/>
        <v>Apr</v>
      </c>
      <c r="W3642">
        <f t="shared" si="398"/>
        <v>2015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4">
        <f t="shared" si="392"/>
        <v>41917.208333333336</v>
      </c>
      <c r="J3643">
        <v>1412485200</v>
      </c>
      <c r="K3643" s="12">
        <f t="shared" si="393"/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9">
        <f t="shared" si="394"/>
        <v>0</v>
      </c>
      <c r="R3643" s="11" t="e">
        <f t="shared" si="395"/>
        <v>#DIV/0!</v>
      </c>
      <c r="S3643" t="s">
        <v>8319</v>
      </c>
      <c r="T3643" t="s">
        <v>8361</v>
      </c>
      <c r="U3643">
        <f t="shared" si="396"/>
        <v>9</v>
      </c>
      <c r="V3643" t="str">
        <f t="shared" si="397"/>
        <v>Sep</v>
      </c>
      <c r="W3643">
        <f t="shared" si="398"/>
        <v>2014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4">
        <f t="shared" si="392"/>
        <v>42338.708333333328</v>
      </c>
      <c r="J3644">
        <v>1448902800</v>
      </c>
      <c r="K3644" s="12">
        <f t="shared" si="393"/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9">
        <f t="shared" si="394"/>
        <v>2.1428571428571428</v>
      </c>
      <c r="R3644" s="11">
        <f t="shared" si="395"/>
        <v>7.5</v>
      </c>
      <c r="S3644" t="s">
        <v>8319</v>
      </c>
      <c r="T3644" t="s">
        <v>8361</v>
      </c>
      <c r="U3644">
        <f t="shared" si="396"/>
        <v>10</v>
      </c>
      <c r="V3644" t="str">
        <f t="shared" si="397"/>
        <v>Oct</v>
      </c>
      <c r="W3644">
        <f t="shared" si="398"/>
        <v>2015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4">
        <f t="shared" si="392"/>
        <v>42325.185636574075</v>
      </c>
      <c r="J3645">
        <v>1447734439</v>
      </c>
      <c r="K3645" s="12">
        <f t="shared" si="393"/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9">
        <f t="shared" si="394"/>
        <v>0</v>
      </c>
      <c r="R3645" s="11" t="e">
        <f t="shared" si="395"/>
        <v>#DIV/0!</v>
      </c>
      <c r="S3645" t="s">
        <v>8319</v>
      </c>
      <c r="T3645" t="s">
        <v>8361</v>
      </c>
      <c r="U3645">
        <f t="shared" si="396"/>
        <v>10</v>
      </c>
      <c r="V3645" t="str">
        <f t="shared" si="397"/>
        <v>Oct</v>
      </c>
      <c r="W3645">
        <f t="shared" si="398"/>
        <v>2015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4">
        <f t="shared" si="392"/>
        <v>42437.207638888889</v>
      </c>
      <c r="J3646">
        <v>1457413140</v>
      </c>
      <c r="K3646" s="12">
        <f t="shared" si="393"/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9">
        <f t="shared" si="394"/>
        <v>16.420000000000002</v>
      </c>
      <c r="R3646" s="11">
        <f t="shared" si="395"/>
        <v>68.416666666666671</v>
      </c>
      <c r="S3646" t="s">
        <v>8319</v>
      </c>
      <c r="T3646" t="s">
        <v>8361</v>
      </c>
      <c r="U3646">
        <f t="shared" si="396"/>
        <v>2</v>
      </c>
      <c r="V3646" t="str">
        <f t="shared" si="397"/>
        <v>Feb</v>
      </c>
      <c r="W3646">
        <f t="shared" si="398"/>
        <v>2016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4">
        <f t="shared" si="392"/>
        <v>42696.012013888889</v>
      </c>
      <c r="J3647">
        <v>1479773838</v>
      </c>
      <c r="K3647" s="12">
        <f t="shared" si="393"/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9">
        <f t="shared" si="394"/>
        <v>0.1</v>
      </c>
      <c r="R3647" s="11">
        <f t="shared" si="395"/>
        <v>1</v>
      </c>
      <c r="S3647" t="s">
        <v>8319</v>
      </c>
      <c r="T3647" t="s">
        <v>8361</v>
      </c>
      <c r="U3647">
        <f t="shared" si="396"/>
        <v>10</v>
      </c>
      <c r="V3647" t="str">
        <f t="shared" si="397"/>
        <v>Oct</v>
      </c>
      <c r="W3647">
        <f t="shared" si="398"/>
        <v>2016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4">
        <f t="shared" si="392"/>
        <v>42171.979166666672</v>
      </c>
      <c r="J3648">
        <v>1434497400</v>
      </c>
      <c r="K3648" s="12">
        <f t="shared" si="393"/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9">
        <f t="shared" si="394"/>
        <v>4.8099999999999996</v>
      </c>
      <c r="R3648" s="11">
        <f t="shared" si="395"/>
        <v>60.125</v>
      </c>
      <c r="S3648" t="s">
        <v>8319</v>
      </c>
      <c r="T3648" t="s">
        <v>8361</v>
      </c>
      <c r="U3648">
        <f t="shared" si="396"/>
        <v>5</v>
      </c>
      <c r="V3648" t="str">
        <f t="shared" si="397"/>
        <v>May</v>
      </c>
      <c r="W3648">
        <f t="shared" si="398"/>
        <v>2015</v>
      </c>
    </row>
    <row r="3649" spans="1:23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4">
        <f t="shared" si="392"/>
        <v>42643.749155092592</v>
      </c>
      <c r="J3649">
        <v>1475258327</v>
      </c>
      <c r="K3649" s="12">
        <f t="shared" si="393"/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9">
        <f t="shared" si="394"/>
        <v>6</v>
      </c>
      <c r="R3649" s="11">
        <f t="shared" si="395"/>
        <v>15</v>
      </c>
      <c r="S3649" t="s">
        <v>8319</v>
      </c>
      <c r="T3649" t="s">
        <v>8361</v>
      </c>
      <c r="U3649">
        <f t="shared" si="396"/>
        <v>8</v>
      </c>
      <c r="V3649" t="str">
        <f t="shared" si="397"/>
        <v>Aug</v>
      </c>
      <c r="W3649">
        <f t="shared" si="398"/>
        <v>2016</v>
      </c>
    </row>
    <row r="3650" spans="1:23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4">
        <f t="shared" si="392"/>
        <v>41917.292187500003</v>
      </c>
      <c r="J3650">
        <v>1412492445</v>
      </c>
      <c r="K3650" s="12">
        <f t="shared" si="393"/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9">
        <f t="shared" si="394"/>
        <v>100.38249999999999</v>
      </c>
      <c r="R3650" s="11">
        <f t="shared" si="395"/>
        <v>550.04109589041093</v>
      </c>
      <c r="S3650" t="s">
        <v>8319</v>
      </c>
      <c r="T3650" t="s">
        <v>8320</v>
      </c>
      <c r="U3650">
        <f t="shared" si="396"/>
        <v>9</v>
      </c>
      <c r="V3650" t="str">
        <f t="shared" si="397"/>
        <v>Sep</v>
      </c>
      <c r="W3650">
        <f t="shared" si="398"/>
        <v>2014</v>
      </c>
    </row>
    <row r="3651" spans="1:23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4">
        <f t="shared" ref="I3651:I3714" si="399">(((J3651/60)/60)/24)+DATE(1970,1,1)</f>
        <v>41806.712893518517</v>
      </c>
      <c r="J3651">
        <v>1402938394</v>
      </c>
      <c r="K3651" s="12">
        <f t="shared" ref="K3651:K3714" si="400">(((L3651/60)/60)/24)+DATE(1970,1,1)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9">
        <f t="shared" ref="Q3651:Q3714" si="401">(E3651/D3651)*100</f>
        <v>104</v>
      </c>
      <c r="R3651" s="11">
        <f t="shared" ref="R3651:R3714" si="402">E3651/N3651</f>
        <v>97.5</v>
      </c>
      <c r="S3651" t="s">
        <v>8319</v>
      </c>
      <c r="T3651" t="s">
        <v>8320</v>
      </c>
      <c r="U3651">
        <f t="shared" ref="U3651:U3714" si="403">MONTH(K3651)</f>
        <v>5</v>
      </c>
      <c r="V3651" t="str">
        <f t="shared" ref="V3651:V3714" si="404">TEXT(U3651*29, "mmm")</f>
        <v>May</v>
      </c>
      <c r="W3651">
        <f t="shared" ref="W3651:W3714" si="405">YEAR(K3651)</f>
        <v>2014</v>
      </c>
    </row>
    <row r="3652" spans="1:23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4">
        <f t="shared" si="399"/>
        <v>42402.478981481487</v>
      </c>
      <c r="J3652">
        <v>1454412584</v>
      </c>
      <c r="K3652" s="12">
        <f t="shared" si="400"/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9">
        <f t="shared" si="401"/>
        <v>100</v>
      </c>
      <c r="R3652" s="11">
        <f t="shared" si="402"/>
        <v>29.411764705882351</v>
      </c>
      <c r="S3652" t="s">
        <v>8319</v>
      </c>
      <c r="T3652" t="s">
        <v>8320</v>
      </c>
      <c r="U3652">
        <f t="shared" si="403"/>
        <v>1</v>
      </c>
      <c r="V3652" t="str">
        <f t="shared" si="404"/>
        <v>Jan</v>
      </c>
      <c r="W3652">
        <f t="shared" si="405"/>
        <v>2016</v>
      </c>
    </row>
    <row r="3653" spans="1:23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4">
        <f t="shared" si="399"/>
        <v>41861.665972222225</v>
      </c>
      <c r="J3653">
        <v>1407686340</v>
      </c>
      <c r="K3653" s="12">
        <f t="shared" si="400"/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9">
        <f t="shared" si="401"/>
        <v>104</v>
      </c>
      <c r="R3653" s="11">
        <f t="shared" si="402"/>
        <v>57.777777777777779</v>
      </c>
      <c r="S3653" t="s">
        <v>8319</v>
      </c>
      <c r="T3653" t="s">
        <v>8320</v>
      </c>
      <c r="U3653">
        <f t="shared" si="403"/>
        <v>7</v>
      </c>
      <c r="V3653" t="str">
        <f t="shared" si="404"/>
        <v>Jul</v>
      </c>
      <c r="W3653">
        <f t="shared" si="405"/>
        <v>2014</v>
      </c>
    </row>
    <row r="3654" spans="1:23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4">
        <f t="shared" si="399"/>
        <v>42607.165972222225</v>
      </c>
      <c r="J3654">
        <v>1472097540</v>
      </c>
      <c r="K3654" s="12">
        <f t="shared" si="400"/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9">
        <f t="shared" si="401"/>
        <v>250.66666666666669</v>
      </c>
      <c r="R3654" s="11">
        <f t="shared" si="402"/>
        <v>44.235294117647058</v>
      </c>
      <c r="S3654" t="s">
        <v>8319</v>
      </c>
      <c r="T3654" t="s">
        <v>8320</v>
      </c>
      <c r="U3654">
        <f t="shared" si="403"/>
        <v>8</v>
      </c>
      <c r="V3654" t="str">
        <f t="shared" si="404"/>
        <v>Aug</v>
      </c>
      <c r="W3654">
        <f t="shared" si="405"/>
        <v>2016</v>
      </c>
    </row>
    <row r="3655" spans="1:23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4">
        <f t="shared" si="399"/>
        <v>42221.363506944443</v>
      </c>
      <c r="J3655">
        <v>1438764207</v>
      </c>
      <c r="K3655" s="12">
        <f t="shared" si="400"/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9">
        <f t="shared" si="401"/>
        <v>100.49999999999999</v>
      </c>
      <c r="R3655" s="11">
        <f t="shared" si="402"/>
        <v>60.909090909090907</v>
      </c>
      <c r="S3655" t="s">
        <v>8319</v>
      </c>
      <c r="T3655" t="s">
        <v>8320</v>
      </c>
      <c r="U3655">
        <f t="shared" si="403"/>
        <v>7</v>
      </c>
      <c r="V3655" t="str">
        <f t="shared" si="404"/>
        <v>Jul</v>
      </c>
      <c r="W3655">
        <f t="shared" si="405"/>
        <v>2015</v>
      </c>
    </row>
    <row r="3656" spans="1:23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4">
        <f t="shared" si="399"/>
        <v>42463.708333333328</v>
      </c>
      <c r="J3656">
        <v>1459702800</v>
      </c>
      <c r="K3656" s="12">
        <f t="shared" si="400"/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9">
        <f t="shared" si="401"/>
        <v>174.4</v>
      </c>
      <c r="R3656" s="11">
        <f t="shared" si="402"/>
        <v>68.84210526315789</v>
      </c>
      <c r="S3656" t="s">
        <v>8319</v>
      </c>
      <c r="T3656" t="s">
        <v>8320</v>
      </c>
      <c r="U3656">
        <f t="shared" si="403"/>
        <v>3</v>
      </c>
      <c r="V3656" t="str">
        <f t="shared" si="404"/>
        <v>Mar</v>
      </c>
      <c r="W3656">
        <f t="shared" si="405"/>
        <v>2016</v>
      </c>
    </row>
    <row r="3657" spans="1:23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4">
        <f t="shared" si="399"/>
        <v>42203.290972222225</v>
      </c>
      <c r="J3657">
        <v>1437202740</v>
      </c>
      <c r="K3657" s="12">
        <f t="shared" si="400"/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9">
        <f t="shared" si="401"/>
        <v>116.26</v>
      </c>
      <c r="R3657" s="11">
        <f t="shared" si="402"/>
        <v>73.582278481012665</v>
      </c>
      <c r="S3657" t="s">
        <v>8319</v>
      </c>
      <c r="T3657" t="s">
        <v>8320</v>
      </c>
      <c r="U3657">
        <f t="shared" si="403"/>
        <v>6</v>
      </c>
      <c r="V3657" t="str">
        <f t="shared" si="404"/>
        <v>Jun</v>
      </c>
      <c r="W3657">
        <f t="shared" si="405"/>
        <v>2015</v>
      </c>
    </row>
    <row r="3658" spans="1:23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4">
        <f t="shared" si="399"/>
        <v>42767.957638888889</v>
      </c>
      <c r="J3658">
        <v>1485989940</v>
      </c>
      <c r="K3658" s="12">
        <f t="shared" si="400"/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9">
        <f t="shared" si="401"/>
        <v>105.82000000000001</v>
      </c>
      <c r="R3658" s="11">
        <f t="shared" si="402"/>
        <v>115.02173913043478</v>
      </c>
      <c r="S3658" t="s">
        <v>8319</v>
      </c>
      <c r="T3658" t="s">
        <v>8320</v>
      </c>
      <c r="U3658">
        <f t="shared" si="403"/>
        <v>1</v>
      </c>
      <c r="V3658" t="str">
        <f t="shared" si="404"/>
        <v>Jan</v>
      </c>
      <c r="W3658">
        <f t="shared" si="405"/>
        <v>2017</v>
      </c>
    </row>
    <row r="3659" spans="1:23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4">
        <f t="shared" si="399"/>
        <v>42522.904166666667</v>
      </c>
      <c r="J3659">
        <v>1464817320</v>
      </c>
      <c r="K3659" s="12">
        <f t="shared" si="400"/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9">
        <f t="shared" si="401"/>
        <v>110.75</v>
      </c>
      <c r="R3659" s="11">
        <f t="shared" si="402"/>
        <v>110.75</v>
      </c>
      <c r="S3659" t="s">
        <v>8319</v>
      </c>
      <c r="T3659" t="s">
        <v>8320</v>
      </c>
      <c r="U3659">
        <f t="shared" si="403"/>
        <v>5</v>
      </c>
      <c r="V3659" t="str">
        <f t="shared" si="404"/>
        <v>May</v>
      </c>
      <c r="W3659">
        <f t="shared" si="405"/>
        <v>2016</v>
      </c>
    </row>
    <row r="3660" spans="1:23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4">
        <f t="shared" si="399"/>
        <v>41822.165972222225</v>
      </c>
      <c r="J3660">
        <v>1404273540</v>
      </c>
      <c r="K3660" s="12">
        <f t="shared" si="400"/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9">
        <f t="shared" si="401"/>
        <v>100.66666666666666</v>
      </c>
      <c r="R3660" s="11">
        <f t="shared" si="402"/>
        <v>75.5</v>
      </c>
      <c r="S3660" t="s">
        <v>8319</v>
      </c>
      <c r="T3660" t="s">
        <v>8320</v>
      </c>
      <c r="U3660">
        <f t="shared" si="403"/>
        <v>5</v>
      </c>
      <c r="V3660" t="str">
        <f t="shared" si="404"/>
        <v>May</v>
      </c>
      <c r="W3660">
        <f t="shared" si="405"/>
        <v>2014</v>
      </c>
    </row>
    <row r="3661" spans="1:23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4">
        <f t="shared" si="399"/>
        <v>42082.610416666663</v>
      </c>
      <c r="J3661">
        <v>1426775940</v>
      </c>
      <c r="K3661" s="12">
        <f t="shared" si="400"/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9">
        <f t="shared" si="401"/>
        <v>102.03333333333333</v>
      </c>
      <c r="R3661" s="11">
        <f t="shared" si="402"/>
        <v>235.46153846153845</v>
      </c>
      <c r="S3661" t="s">
        <v>8319</v>
      </c>
      <c r="T3661" t="s">
        <v>8320</v>
      </c>
      <c r="U3661">
        <f t="shared" si="403"/>
        <v>2</v>
      </c>
      <c r="V3661" t="str">
        <f t="shared" si="404"/>
        <v>Feb</v>
      </c>
      <c r="W3661">
        <f t="shared" si="405"/>
        <v>2015</v>
      </c>
    </row>
    <row r="3662" spans="1:23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4">
        <f t="shared" si="399"/>
        <v>41996.881076388891</v>
      </c>
      <c r="J3662">
        <v>1419368925</v>
      </c>
      <c r="K3662" s="12">
        <f t="shared" si="400"/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9">
        <f t="shared" si="401"/>
        <v>100</v>
      </c>
      <c r="R3662" s="11">
        <f t="shared" si="402"/>
        <v>11.363636363636363</v>
      </c>
      <c r="S3662" t="s">
        <v>8319</v>
      </c>
      <c r="T3662" t="s">
        <v>8320</v>
      </c>
      <c r="U3662">
        <f t="shared" si="403"/>
        <v>11</v>
      </c>
      <c r="V3662" t="str">
        <f t="shared" si="404"/>
        <v>Nov</v>
      </c>
      <c r="W3662">
        <f t="shared" si="405"/>
        <v>2014</v>
      </c>
    </row>
    <row r="3663" spans="1:23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4">
        <f t="shared" si="399"/>
        <v>42470.166666666672</v>
      </c>
      <c r="J3663">
        <v>1460260800</v>
      </c>
      <c r="K3663" s="12">
        <f t="shared" si="400"/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9">
        <f t="shared" si="401"/>
        <v>111.00000000000001</v>
      </c>
      <c r="R3663" s="11">
        <f t="shared" si="402"/>
        <v>92.5</v>
      </c>
      <c r="S3663" t="s">
        <v>8319</v>
      </c>
      <c r="T3663" t="s">
        <v>8320</v>
      </c>
      <c r="U3663">
        <f t="shared" si="403"/>
        <v>3</v>
      </c>
      <c r="V3663" t="str">
        <f t="shared" si="404"/>
        <v>Mar</v>
      </c>
      <c r="W3663">
        <f t="shared" si="405"/>
        <v>2016</v>
      </c>
    </row>
    <row r="3664" spans="1:23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4">
        <f t="shared" si="399"/>
        <v>42094.178402777776</v>
      </c>
      <c r="J3664">
        <v>1427775414</v>
      </c>
      <c r="K3664" s="12">
        <f t="shared" si="400"/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9">
        <f t="shared" si="401"/>
        <v>101.42500000000001</v>
      </c>
      <c r="R3664" s="11">
        <f t="shared" si="402"/>
        <v>202.85</v>
      </c>
      <c r="S3664" t="s">
        <v>8319</v>
      </c>
      <c r="T3664" t="s">
        <v>8320</v>
      </c>
      <c r="U3664">
        <f t="shared" si="403"/>
        <v>3</v>
      </c>
      <c r="V3664" t="str">
        <f t="shared" si="404"/>
        <v>Mar</v>
      </c>
      <c r="W3664">
        <f t="shared" si="405"/>
        <v>2015</v>
      </c>
    </row>
    <row r="3665" spans="1:23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4">
        <f t="shared" si="399"/>
        <v>42725.493402777778</v>
      </c>
      <c r="J3665">
        <v>1482321030</v>
      </c>
      <c r="K3665" s="12">
        <f t="shared" si="400"/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9">
        <f t="shared" si="401"/>
        <v>104</v>
      </c>
      <c r="R3665" s="11">
        <f t="shared" si="402"/>
        <v>26</v>
      </c>
      <c r="S3665" t="s">
        <v>8319</v>
      </c>
      <c r="T3665" t="s">
        <v>8320</v>
      </c>
      <c r="U3665">
        <f t="shared" si="403"/>
        <v>10</v>
      </c>
      <c r="V3665" t="str">
        <f t="shared" si="404"/>
        <v>Oct</v>
      </c>
      <c r="W3665">
        <f t="shared" si="405"/>
        <v>2016</v>
      </c>
    </row>
    <row r="3666" spans="1:23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4">
        <f t="shared" si="399"/>
        <v>42537.248715277776</v>
      </c>
      <c r="J3666">
        <v>1466056689</v>
      </c>
      <c r="K3666" s="12">
        <f t="shared" si="400"/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9">
        <f t="shared" si="401"/>
        <v>109.375</v>
      </c>
      <c r="R3666" s="11">
        <f t="shared" si="402"/>
        <v>46.05263157894737</v>
      </c>
      <c r="S3666" t="s">
        <v>8319</v>
      </c>
      <c r="T3666" t="s">
        <v>8320</v>
      </c>
      <c r="U3666">
        <f t="shared" si="403"/>
        <v>6</v>
      </c>
      <c r="V3666" t="str">
        <f t="shared" si="404"/>
        <v>Jun</v>
      </c>
      <c r="W3666">
        <f t="shared" si="405"/>
        <v>2016</v>
      </c>
    </row>
    <row r="3667" spans="1:23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4">
        <f t="shared" si="399"/>
        <v>42305.829166666663</v>
      </c>
      <c r="J3667">
        <v>1446062040</v>
      </c>
      <c r="K3667" s="12">
        <f t="shared" si="400"/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9">
        <f t="shared" si="401"/>
        <v>115.16129032258064</v>
      </c>
      <c r="R3667" s="11">
        <f t="shared" si="402"/>
        <v>51</v>
      </c>
      <c r="S3667" t="s">
        <v>8319</v>
      </c>
      <c r="T3667" t="s">
        <v>8320</v>
      </c>
      <c r="U3667">
        <f t="shared" si="403"/>
        <v>10</v>
      </c>
      <c r="V3667" t="str">
        <f t="shared" si="404"/>
        <v>Oct</v>
      </c>
      <c r="W3667">
        <f t="shared" si="405"/>
        <v>2015</v>
      </c>
    </row>
    <row r="3668" spans="1:23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4">
        <f t="shared" si="399"/>
        <v>41844.291666666664</v>
      </c>
      <c r="J3668">
        <v>1406185200</v>
      </c>
      <c r="K3668" s="12">
        <f t="shared" si="400"/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9">
        <f t="shared" si="401"/>
        <v>100</v>
      </c>
      <c r="R3668" s="11">
        <f t="shared" si="402"/>
        <v>31.578947368421051</v>
      </c>
      <c r="S3668" t="s">
        <v>8319</v>
      </c>
      <c r="T3668" t="s">
        <v>8320</v>
      </c>
      <c r="U3668">
        <f t="shared" si="403"/>
        <v>7</v>
      </c>
      <c r="V3668" t="str">
        <f t="shared" si="404"/>
        <v>Jul</v>
      </c>
      <c r="W3668">
        <f t="shared" si="405"/>
        <v>2014</v>
      </c>
    </row>
    <row r="3669" spans="1:23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4">
        <f t="shared" si="399"/>
        <v>42203.970127314817</v>
      </c>
      <c r="J3669">
        <v>1437261419</v>
      </c>
      <c r="K3669" s="12">
        <f t="shared" si="400"/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9">
        <f t="shared" si="401"/>
        <v>103.17033333333335</v>
      </c>
      <c r="R3669" s="11">
        <f t="shared" si="402"/>
        <v>53.363965517241382</v>
      </c>
      <c r="S3669" t="s">
        <v>8319</v>
      </c>
      <c r="T3669" t="s">
        <v>8320</v>
      </c>
      <c r="U3669">
        <f t="shared" si="403"/>
        <v>6</v>
      </c>
      <c r="V3669" t="str">
        <f t="shared" si="404"/>
        <v>Jun</v>
      </c>
      <c r="W3669">
        <f t="shared" si="405"/>
        <v>2015</v>
      </c>
    </row>
    <row r="3670" spans="1:23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4">
        <f t="shared" si="399"/>
        <v>42208.772916666669</v>
      </c>
      <c r="J3670">
        <v>1437676380</v>
      </c>
      <c r="K3670" s="12">
        <f t="shared" si="400"/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9">
        <f t="shared" si="401"/>
        <v>103.49999999999999</v>
      </c>
      <c r="R3670" s="11">
        <f t="shared" si="402"/>
        <v>36.964285714285715</v>
      </c>
      <c r="S3670" t="s">
        <v>8319</v>
      </c>
      <c r="T3670" t="s">
        <v>8320</v>
      </c>
      <c r="U3670">
        <f t="shared" si="403"/>
        <v>6</v>
      </c>
      <c r="V3670" t="str">
        <f t="shared" si="404"/>
        <v>Jun</v>
      </c>
      <c r="W3670">
        <f t="shared" si="405"/>
        <v>2015</v>
      </c>
    </row>
    <row r="3671" spans="1:23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4">
        <f t="shared" si="399"/>
        <v>42166.675196759257</v>
      </c>
      <c r="J3671">
        <v>1434039137</v>
      </c>
      <c r="K3671" s="12">
        <f t="shared" si="400"/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9">
        <f t="shared" si="401"/>
        <v>138.19999999999999</v>
      </c>
      <c r="R3671" s="11">
        <f t="shared" si="402"/>
        <v>81.294117647058826</v>
      </c>
      <c r="S3671" t="s">
        <v>8319</v>
      </c>
      <c r="T3671" t="s">
        <v>8320</v>
      </c>
      <c r="U3671">
        <f t="shared" si="403"/>
        <v>5</v>
      </c>
      <c r="V3671" t="str">
        <f t="shared" si="404"/>
        <v>May</v>
      </c>
      <c r="W3671">
        <f t="shared" si="405"/>
        <v>2015</v>
      </c>
    </row>
    <row r="3672" spans="1:23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4">
        <f t="shared" si="399"/>
        <v>42155.958333333328</v>
      </c>
      <c r="J3672">
        <v>1433113200</v>
      </c>
      <c r="K3672" s="12">
        <f t="shared" si="400"/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9">
        <f t="shared" si="401"/>
        <v>109.54545454545455</v>
      </c>
      <c r="R3672" s="11">
        <f t="shared" si="402"/>
        <v>20.083333333333332</v>
      </c>
      <c r="S3672" t="s">
        <v>8319</v>
      </c>
      <c r="T3672" t="s">
        <v>8320</v>
      </c>
      <c r="U3672">
        <f t="shared" si="403"/>
        <v>5</v>
      </c>
      <c r="V3672" t="str">
        <f t="shared" si="404"/>
        <v>May</v>
      </c>
      <c r="W3672">
        <f t="shared" si="405"/>
        <v>2015</v>
      </c>
    </row>
    <row r="3673" spans="1:23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4">
        <f t="shared" si="399"/>
        <v>41841.165972222225</v>
      </c>
      <c r="J3673">
        <v>1405915140</v>
      </c>
      <c r="K3673" s="12">
        <f t="shared" si="400"/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9">
        <f t="shared" si="401"/>
        <v>100.85714285714286</v>
      </c>
      <c r="R3673" s="11">
        <f t="shared" si="402"/>
        <v>88.25</v>
      </c>
      <c r="S3673" t="s">
        <v>8319</v>
      </c>
      <c r="T3673" t="s">
        <v>8320</v>
      </c>
      <c r="U3673">
        <f t="shared" si="403"/>
        <v>6</v>
      </c>
      <c r="V3673" t="str">
        <f t="shared" si="404"/>
        <v>Jun</v>
      </c>
      <c r="W3673">
        <f t="shared" si="405"/>
        <v>2014</v>
      </c>
    </row>
    <row r="3674" spans="1:23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4">
        <f t="shared" si="399"/>
        <v>41908.946574074071</v>
      </c>
      <c r="J3674">
        <v>1411771384</v>
      </c>
      <c r="K3674" s="12">
        <f t="shared" si="400"/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9">
        <f t="shared" si="401"/>
        <v>101.53333333333335</v>
      </c>
      <c r="R3674" s="11">
        <f t="shared" si="402"/>
        <v>53.438596491228068</v>
      </c>
      <c r="S3674" t="s">
        <v>8319</v>
      </c>
      <c r="T3674" t="s">
        <v>8320</v>
      </c>
      <c r="U3674">
        <f t="shared" si="403"/>
        <v>8</v>
      </c>
      <c r="V3674" t="str">
        <f t="shared" si="404"/>
        <v>Aug</v>
      </c>
      <c r="W3674">
        <f t="shared" si="405"/>
        <v>2014</v>
      </c>
    </row>
    <row r="3675" spans="1:23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4">
        <f t="shared" si="399"/>
        <v>41948.536111111112</v>
      </c>
      <c r="J3675">
        <v>1415191920</v>
      </c>
      <c r="K3675" s="12">
        <f t="shared" si="400"/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9">
        <f t="shared" si="401"/>
        <v>113.625</v>
      </c>
      <c r="R3675" s="11">
        <f t="shared" si="402"/>
        <v>39.868421052631582</v>
      </c>
      <c r="S3675" t="s">
        <v>8319</v>
      </c>
      <c r="T3675" t="s">
        <v>8320</v>
      </c>
      <c r="U3675">
        <f t="shared" si="403"/>
        <v>10</v>
      </c>
      <c r="V3675" t="str">
        <f t="shared" si="404"/>
        <v>Oct</v>
      </c>
      <c r="W3675">
        <f t="shared" si="405"/>
        <v>2014</v>
      </c>
    </row>
    <row r="3676" spans="1:23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4">
        <f t="shared" si="399"/>
        <v>42616.873020833329</v>
      </c>
      <c r="J3676">
        <v>1472936229</v>
      </c>
      <c r="K3676" s="12">
        <f t="shared" si="400"/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9">
        <f t="shared" si="401"/>
        <v>100</v>
      </c>
      <c r="R3676" s="11">
        <f t="shared" si="402"/>
        <v>145.16129032258064</v>
      </c>
      <c r="S3676" t="s">
        <v>8319</v>
      </c>
      <c r="T3676" t="s">
        <v>8320</v>
      </c>
      <c r="U3676">
        <f t="shared" si="403"/>
        <v>7</v>
      </c>
      <c r="V3676" t="str">
        <f t="shared" si="404"/>
        <v>Jul</v>
      </c>
      <c r="W3676">
        <f t="shared" si="405"/>
        <v>2016</v>
      </c>
    </row>
    <row r="3677" spans="1:23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4">
        <f t="shared" si="399"/>
        <v>42505.958333333328</v>
      </c>
      <c r="J3677">
        <v>1463353200</v>
      </c>
      <c r="K3677" s="12">
        <f t="shared" si="400"/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9">
        <f t="shared" si="401"/>
        <v>140</v>
      </c>
      <c r="R3677" s="11">
        <f t="shared" si="402"/>
        <v>23.333333333333332</v>
      </c>
      <c r="S3677" t="s">
        <v>8319</v>
      </c>
      <c r="T3677" t="s">
        <v>8320</v>
      </c>
      <c r="U3677">
        <f t="shared" si="403"/>
        <v>5</v>
      </c>
      <c r="V3677" t="str">
        <f t="shared" si="404"/>
        <v>May</v>
      </c>
      <c r="W3677">
        <f t="shared" si="405"/>
        <v>2016</v>
      </c>
    </row>
    <row r="3678" spans="1:23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4">
        <f t="shared" si="399"/>
        <v>41894.815787037034</v>
      </c>
      <c r="J3678">
        <v>1410550484</v>
      </c>
      <c r="K3678" s="12">
        <f t="shared" si="400"/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9">
        <f t="shared" si="401"/>
        <v>128.75</v>
      </c>
      <c r="R3678" s="11">
        <f t="shared" si="402"/>
        <v>64.375</v>
      </c>
      <c r="S3678" t="s">
        <v>8319</v>
      </c>
      <c r="T3678" t="s">
        <v>8320</v>
      </c>
      <c r="U3678">
        <f t="shared" si="403"/>
        <v>8</v>
      </c>
      <c r="V3678" t="str">
        <f t="shared" si="404"/>
        <v>Aug</v>
      </c>
      <c r="W3678">
        <f t="shared" si="405"/>
        <v>2014</v>
      </c>
    </row>
    <row r="3679" spans="1:23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4">
        <f t="shared" si="399"/>
        <v>41823.165972222225</v>
      </c>
      <c r="J3679">
        <v>1404359940</v>
      </c>
      <c r="K3679" s="12">
        <f t="shared" si="400"/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9">
        <f t="shared" si="401"/>
        <v>102.90416666666667</v>
      </c>
      <c r="R3679" s="11">
        <f t="shared" si="402"/>
        <v>62.052763819095475</v>
      </c>
      <c r="S3679" t="s">
        <v>8319</v>
      </c>
      <c r="T3679" t="s">
        <v>8320</v>
      </c>
      <c r="U3679">
        <f t="shared" si="403"/>
        <v>6</v>
      </c>
      <c r="V3679" t="str">
        <f t="shared" si="404"/>
        <v>Jun</v>
      </c>
      <c r="W3679">
        <f t="shared" si="405"/>
        <v>2014</v>
      </c>
    </row>
    <row r="3680" spans="1:23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4">
        <f t="shared" si="399"/>
        <v>42155.531226851846</v>
      </c>
      <c r="J3680">
        <v>1433076298</v>
      </c>
      <c r="K3680" s="12">
        <f t="shared" si="400"/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9">
        <f t="shared" si="401"/>
        <v>102.49999999999999</v>
      </c>
      <c r="R3680" s="11">
        <f t="shared" si="402"/>
        <v>66.129032258064512</v>
      </c>
      <c r="S3680" t="s">
        <v>8319</v>
      </c>
      <c r="T3680" t="s">
        <v>8320</v>
      </c>
      <c r="U3680">
        <f t="shared" si="403"/>
        <v>4</v>
      </c>
      <c r="V3680" t="str">
        <f t="shared" si="404"/>
        <v>Apr</v>
      </c>
      <c r="W3680">
        <f t="shared" si="405"/>
        <v>2015</v>
      </c>
    </row>
    <row r="3681" spans="1:23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4">
        <f t="shared" si="399"/>
        <v>41821.207638888889</v>
      </c>
      <c r="J3681">
        <v>1404190740</v>
      </c>
      <c r="K3681" s="12">
        <f t="shared" si="400"/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9">
        <f t="shared" si="401"/>
        <v>110.1</v>
      </c>
      <c r="R3681" s="11">
        <f t="shared" si="402"/>
        <v>73.400000000000006</v>
      </c>
      <c r="S3681" t="s">
        <v>8319</v>
      </c>
      <c r="T3681" t="s">
        <v>8320</v>
      </c>
      <c r="U3681">
        <f t="shared" si="403"/>
        <v>5</v>
      </c>
      <c r="V3681" t="str">
        <f t="shared" si="404"/>
        <v>May</v>
      </c>
      <c r="W3681">
        <f t="shared" si="405"/>
        <v>2014</v>
      </c>
    </row>
    <row r="3682" spans="1:23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4">
        <f t="shared" si="399"/>
        <v>42648.454097222217</v>
      </c>
      <c r="J3682">
        <v>1475664834</v>
      </c>
      <c r="K3682" s="12">
        <f t="shared" si="400"/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9">
        <f t="shared" si="401"/>
        <v>112.76666666666667</v>
      </c>
      <c r="R3682" s="11">
        <f t="shared" si="402"/>
        <v>99.5</v>
      </c>
      <c r="S3682" t="s">
        <v>8319</v>
      </c>
      <c r="T3682" t="s">
        <v>8320</v>
      </c>
      <c r="U3682">
        <f t="shared" si="403"/>
        <v>9</v>
      </c>
      <c r="V3682" t="str">
        <f t="shared" si="404"/>
        <v>Sep</v>
      </c>
      <c r="W3682">
        <f t="shared" si="405"/>
        <v>2016</v>
      </c>
    </row>
    <row r="3683" spans="1:23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4">
        <f t="shared" si="399"/>
        <v>42384.651504629626</v>
      </c>
      <c r="J3683">
        <v>1452872290</v>
      </c>
      <c r="K3683" s="12">
        <f t="shared" si="400"/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9">
        <f t="shared" si="401"/>
        <v>111.9</v>
      </c>
      <c r="R3683" s="11">
        <f t="shared" si="402"/>
        <v>62.166666666666664</v>
      </c>
      <c r="S3683" t="s">
        <v>8319</v>
      </c>
      <c r="T3683" t="s">
        <v>8320</v>
      </c>
      <c r="U3683">
        <f t="shared" si="403"/>
        <v>1</v>
      </c>
      <c r="V3683" t="str">
        <f t="shared" si="404"/>
        <v>Jan</v>
      </c>
      <c r="W3683">
        <f t="shared" si="405"/>
        <v>2016</v>
      </c>
    </row>
    <row r="3684" spans="1:23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4">
        <f t="shared" si="399"/>
        <v>41806.290972222225</v>
      </c>
      <c r="J3684">
        <v>1402901940</v>
      </c>
      <c r="K3684" s="12">
        <f t="shared" si="400"/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9">
        <f t="shared" si="401"/>
        <v>139.19999999999999</v>
      </c>
      <c r="R3684" s="11">
        <f t="shared" si="402"/>
        <v>62.328358208955223</v>
      </c>
      <c r="S3684" t="s">
        <v>8319</v>
      </c>
      <c r="T3684" t="s">
        <v>8320</v>
      </c>
      <c r="U3684">
        <f t="shared" si="403"/>
        <v>5</v>
      </c>
      <c r="V3684" t="str">
        <f t="shared" si="404"/>
        <v>May</v>
      </c>
      <c r="W3684">
        <f t="shared" si="405"/>
        <v>2014</v>
      </c>
    </row>
    <row r="3685" spans="1:23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4">
        <f t="shared" si="399"/>
        <v>42663.116851851853</v>
      </c>
      <c r="J3685">
        <v>1476931696</v>
      </c>
      <c r="K3685" s="12">
        <f t="shared" si="400"/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9">
        <f t="shared" si="401"/>
        <v>110.85714285714286</v>
      </c>
      <c r="R3685" s="11">
        <f t="shared" si="402"/>
        <v>58.787878787878789</v>
      </c>
      <c r="S3685" t="s">
        <v>8319</v>
      </c>
      <c r="T3685" t="s">
        <v>8320</v>
      </c>
      <c r="U3685">
        <f t="shared" si="403"/>
        <v>9</v>
      </c>
      <c r="V3685" t="str">
        <f t="shared" si="404"/>
        <v>Sep</v>
      </c>
      <c r="W3685">
        <f t="shared" si="405"/>
        <v>2016</v>
      </c>
    </row>
    <row r="3686" spans="1:23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4">
        <f t="shared" si="399"/>
        <v>42249.180393518516</v>
      </c>
      <c r="J3686">
        <v>1441167586</v>
      </c>
      <c r="K3686" s="12">
        <f t="shared" si="400"/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9">
        <f t="shared" si="401"/>
        <v>139.06666666666666</v>
      </c>
      <c r="R3686" s="11">
        <f t="shared" si="402"/>
        <v>45.347826086956523</v>
      </c>
      <c r="S3686" t="s">
        <v>8319</v>
      </c>
      <c r="T3686" t="s">
        <v>8320</v>
      </c>
      <c r="U3686">
        <f t="shared" si="403"/>
        <v>8</v>
      </c>
      <c r="V3686" t="str">
        <f t="shared" si="404"/>
        <v>Aug</v>
      </c>
      <c r="W3686">
        <f t="shared" si="405"/>
        <v>2015</v>
      </c>
    </row>
    <row r="3687" spans="1:23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4">
        <f t="shared" si="399"/>
        <v>41778.875</v>
      </c>
      <c r="J3687">
        <v>1400533200</v>
      </c>
      <c r="K3687" s="12">
        <f t="shared" si="400"/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9">
        <f t="shared" si="401"/>
        <v>105.69999999999999</v>
      </c>
      <c r="R3687" s="11">
        <f t="shared" si="402"/>
        <v>41.944444444444443</v>
      </c>
      <c r="S3687" t="s">
        <v>8319</v>
      </c>
      <c r="T3687" t="s">
        <v>8320</v>
      </c>
      <c r="U3687">
        <f t="shared" si="403"/>
        <v>4</v>
      </c>
      <c r="V3687" t="str">
        <f t="shared" si="404"/>
        <v>Apr</v>
      </c>
      <c r="W3687">
        <f t="shared" si="405"/>
        <v>2014</v>
      </c>
    </row>
    <row r="3688" spans="1:23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4">
        <f t="shared" si="399"/>
        <v>42245.165972222225</v>
      </c>
      <c r="J3688">
        <v>1440820740</v>
      </c>
      <c r="K3688" s="12">
        <f t="shared" si="400"/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9">
        <f t="shared" si="401"/>
        <v>101.42857142857142</v>
      </c>
      <c r="R3688" s="11">
        <f t="shared" si="402"/>
        <v>59.166666666666664</v>
      </c>
      <c r="S3688" t="s">
        <v>8319</v>
      </c>
      <c r="T3688" t="s">
        <v>8320</v>
      </c>
      <c r="U3688">
        <f t="shared" si="403"/>
        <v>8</v>
      </c>
      <c r="V3688" t="str">
        <f t="shared" si="404"/>
        <v>Aug</v>
      </c>
      <c r="W3688">
        <f t="shared" si="405"/>
        <v>2015</v>
      </c>
    </row>
    <row r="3689" spans="1:23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4">
        <f t="shared" si="399"/>
        <v>41817.218229166669</v>
      </c>
      <c r="J3689">
        <v>1403846055</v>
      </c>
      <c r="K3689" s="12">
        <f t="shared" si="400"/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9">
        <f t="shared" si="401"/>
        <v>100.245</v>
      </c>
      <c r="R3689" s="11">
        <f t="shared" si="402"/>
        <v>200.49</v>
      </c>
      <c r="S3689" t="s">
        <v>8319</v>
      </c>
      <c r="T3689" t="s">
        <v>8320</v>
      </c>
      <c r="U3689">
        <f t="shared" si="403"/>
        <v>5</v>
      </c>
      <c r="V3689" t="str">
        <f t="shared" si="404"/>
        <v>May</v>
      </c>
      <c r="W3689">
        <f t="shared" si="405"/>
        <v>2014</v>
      </c>
    </row>
    <row r="3690" spans="1:23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4">
        <f t="shared" si="399"/>
        <v>41859.787083333329</v>
      </c>
      <c r="J3690">
        <v>1407524004</v>
      </c>
      <c r="K3690" s="12">
        <f t="shared" si="400"/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9">
        <f t="shared" si="401"/>
        <v>109.16666666666666</v>
      </c>
      <c r="R3690" s="11">
        <f t="shared" si="402"/>
        <v>83.974358974358978</v>
      </c>
      <c r="S3690" t="s">
        <v>8319</v>
      </c>
      <c r="T3690" t="s">
        <v>8320</v>
      </c>
      <c r="U3690">
        <f t="shared" si="403"/>
        <v>7</v>
      </c>
      <c r="V3690" t="str">
        <f t="shared" si="404"/>
        <v>Jul</v>
      </c>
      <c r="W3690">
        <f t="shared" si="405"/>
        <v>2014</v>
      </c>
    </row>
    <row r="3691" spans="1:23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4">
        <f t="shared" si="399"/>
        <v>42176.934027777781</v>
      </c>
      <c r="J3691">
        <v>1434925500</v>
      </c>
      <c r="K3691" s="12">
        <f t="shared" si="400"/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9">
        <f t="shared" si="401"/>
        <v>118.33333333333333</v>
      </c>
      <c r="R3691" s="11">
        <f t="shared" si="402"/>
        <v>57.258064516129032</v>
      </c>
      <c r="S3691" t="s">
        <v>8319</v>
      </c>
      <c r="T3691" t="s">
        <v>8320</v>
      </c>
      <c r="U3691">
        <f t="shared" si="403"/>
        <v>5</v>
      </c>
      <c r="V3691" t="str">
        <f t="shared" si="404"/>
        <v>May</v>
      </c>
      <c r="W3691">
        <f t="shared" si="405"/>
        <v>2015</v>
      </c>
    </row>
    <row r="3692" spans="1:23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4">
        <f t="shared" si="399"/>
        <v>41970.639849537038</v>
      </c>
      <c r="J3692">
        <v>1417101683</v>
      </c>
      <c r="K3692" s="12">
        <f t="shared" si="400"/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9">
        <f t="shared" si="401"/>
        <v>120</v>
      </c>
      <c r="R3692" s="11">
        <f t="shared" si="402"/>
        <v>58.064516129032256</v>
      </c>
      <c r="S3692" t="s">
        <v>8319</v>
      </c>
      <c r="T3692" t="s">
        <v>8320</v>
      </c>
      <c r="U3692">
        <f t="shared" si="403"/>
        <v>10</v>
      </c>
      <c r="V3692" t="str">
        <f t="shared" si="404"/>
        <v>Oct</v>
      </c>
      <c r="W3692">
        <f t="shared" si="405"/>
        <v>2014</v>
      </c>
    </row>
    <row r="3693" spans="1:23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4">
        <f t="shared" si="399"/>
        <v>42065.207638888889</v>
      </c>
      <c r="J3693">
        <v>1425272340</v>
      </c>
      <c r="K3693" s="12">
        <f t="shared" si="400"/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9">
        <f t="shared" si="401"/>
        <v>127.96000000000001</v>
      </c>
      <c r="R3693" s="11">
        <f t="shared" si="402"/>
        <v>186.80291970802921</v>
      </c>
      <c r="S3693" t="s">
        <v>8319</v>
      </c>
      <c r="T3693" t="s">
        <v>8320</v>
      </c>
      <c r="U3693">
        <f t="shared" si="403"/>
        <v>1</v>
      </c>
      <c r="V3693" t="str">
        <f t="shared" si="404"/>
        <v>Jan</v>
      </c>
      <c r="W3693">
        <f t="shared" si="405"/>
        <v>2015</v>
      </c>
    </row>
    <row r="3694" spans="1:23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4">
        <f t="shared" si="399"/>
        <v>41901</v>
      </c>
      <c r="J3694">
        <v>1411084800</v>
      </c>
      <c r="K3694" s="12">
        <f t="shared" si="400"/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9">
        <f t="shared" si="401"/>
        <v>126</v>
      </c>
      <c r="R3694" s="11">
        <f t="shared" si="402"/>
        <v>74.117647058823536</v>
      </c>
      <c r="S3694" t="s">
        <v>8319</v>
      </c>
      <c r="T3694" t="s">
        <v>8320</v>
      </c>
      <c r="U3694">
        <f t="shared" si="403"/>
        <v>9</v>
      </c>
      <c r="V3694" t="str">
        <f t="shared" si="404"/>
        <v>Sep</v>
      </c>
      <c r="W3694">
        <f t="shared" si="405"/>
        <v>2014</v>
      </c>
    </row>
    <row r="3695" spans="1:23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4">
        <f t="shared" si="399"/>
        <v>42338.9375</v>
      </c>
      <c r="J3695">
        <v>1448922600</v>
      </c>
      <c r="K3695" s="12">
        <f t="shared" si="400"/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9">
        <f t="shared" si="401"/>
        <v>129.12912912912913</v>
      </c>
      <c r="R3695" s="11">
        <f t="shared" si="402"/>
        <v>30.714285714285715</v>
      </c>
      <c r="S3695" t="s">
        <v>8319</v>
      </c>
      <c r="T3695" t="s">
        <v>8320</v>
      </c>
      <c r="U3695">
        <f t="shared" si="403"/>
        <v>11</v>
      </c>
      <c r="V3695" t="str">
        <f t="shared" si="404"/>
        <v>Nov</v>
      </c>
      <c r="W3695">
        <f t="shared" si="405"/>
        <v>2015</v>
      </c>
    </row>
    <row r="3696" spans="1:23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4">
        <f t="shared" si="399"/>
        <v>42527.083333333328</v>
      </c>
      <c r="J3696">
        <v>1465178400</v>
      </c>
      <c r="K3696" s="12">
        <f t="shared" si="400"/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9">
        <f t="shared" si="401"/>
        <v>107.42857142857143</v>
      </c>
      <c r="R3696" s="11">
        <f t="shared" si="402"/>
        <v>62.666666666666664</v>
      </c>
      <c r="S3696" t="s">
        <v>8319</v>
      </c>
      <c r="T3696" t="s">
        <v>8320</v>
      </c>
      <c r="U3696">
        <f t="shared" si="403"/>
        <v>4</v>
      </c>
      <c r="V3696" t="str">
        <f t="shared" si="404"/>
        <v>Apr</v>
      </c>
      <c r="W3696">
        <f t="shared" si="405"/>
        <v>2016</v>
      </c>
    </row>
    <row r="3697" spans="1:23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4">
        <f t="shared" si="399"/>
        <v>42015.870486111111</v>
      </c>
      <c r="J3697">
        <v>1421009610</v>
      </c>
      <c r="K3697" s="12">
        <f t="shared" si="400"/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9">
        <f t="shared" si="401"/>
        <v>100.125</v>
      </c>
      <c r="R3697" s="11">
        <f t="shared" si="402"/>
        <v>121.36363636363636</v>
      </c>
      <c r="S3697" t="s">
        <v>8319</v>
      </c>
      <c r="T3697" t="s">
        <v>8320</v>
      </c>
      <c r="U3697">
        <f t="shared" si="403"/>
        <v>12</v>
      </c>
      <c r="V3697" t="str">
        <f t="shared" si="404"/>
        <v>Dec</v>
      </c>
      <c r="W3697">
        <f t="shared" si="405"/>
        <v>2014</v>
      </c>
    </row>
    <row r="3698" spans="1:23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4">
        <f t="shared" si="399"/>
        <v>42048.617083333331</v>
      </c>
      <c r="J3698">
        <v>1423838916</v>
      </c>
      <c r="K3698" s="12">
        <f t="shared" si="400"/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9">
        <f t="shared" si="401"/>
        <v>155</v>
      </c>
      <c r="R3698" s="11">
        <f t="shared" si="402"/>
        <v>39.743589743589745</v>
      </c>
      <c r="S3698" t="s">
        <v>8319</v>
      </c>
      <c r="T3698" t="s">
        <v>8320</v>
      </c>
      <c r="U3698">
        <f t="shared" si="403"/>
        <v>12</v>
      </c>
      <c r="V3698" t="str">
        <f t="shared" si="404"/>
        <v>Dec</v>
      </c>
      <c r="W3698">
        <f t="shared" si="405"/>
        <v>2014</v>
      </c>
    </row>
    <row r="3699" spans="1:23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4">
        <f t="shared" si="399"/>
        <v>42500.465833333335</v>
      </c>
      <c r="J3699">
        <v>1462878648</v>
      </c>
      <c r="K3699" s="12">
        <f t="shared" si="400"/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9">
        <f t="shared" si="401"/>
        <v>108</v>
      </c>
      <c r="R3699" s="11">
        <f t="shared" si="402"/>
        <v>72</v>
      </c>
      <c r="S3699" t="s">
        <v>8319</v>
      </c>
      <c r="T3699" t="s">
        <v>8320</v>
      </c>
      <c r="U3699">
        <f t="shared" si="403"/>
        <v>4</v>
      </c>
      <c r="V3699" t="str">
        <f t="shared" si="404"/>
        <v>Apr</v>
      </c>
      <c r="W3699">
        <f t="shared" si="405"/>
        <v>2016</v>
      </c>
    </row>
    <row r="3700" spans="1:23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4">
        <f t="shared" si="399"/>
        <v>42431.806562500002</v>
      </c>
      <c r="J3700">
        <v>1456946487</v>
      </c>
      <c r="K3700" s="12">
        <f t="shared" si="400"/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9">
        <f t="shared" si="401"/>
        <v>110.52</v>
      </c>
      <c r="R3700" s="11">
        <f t="shared" si="402"/>
        <v>40.632352941176471</v>
      </c>
      <c r="S3700" t="s">
        <v>8319</v>
      </c>
      <c r="T3700" t="s">
        <v>8320</v>
      </c>
      <c r="U3700">
        <f t="shared" si="403"/>
        <v>2</v>
      </c>
      <c r="V3700" t="str">
        <f t="shared" si="404"/>
        <v>Feb</v>
      </c>
      <c r="W3700">
        <f t="shared" si="405"/>
        <v>2016</v>
      </c>
    </row>
    <row r="3701" spans="1:23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4">
        <f t="shared" si="399"/>
        <v>41927.602037037039</v>
      </c>
      <c r="J3701">
        <v>1413383216</v>
      </c>
      <c r="K3701" s="12">
        <f t="shared" si="400"/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9">
        <f t="shared" si="401"/>
        <v>100.8</v>
      </c>
      <c r="R3701" s="11">
        <f t="shared" si="402"/>
        <v>63</v>
      </c>
      <c r="S3701" t="s">
        <v>8319</v>
      </c>
      <c r="T3701" t="s">
        <v>8320</v>
      </c>
      <c r="U3701">
        <f t="shared" si="403"/>
        <v>9</v>
      </c>
      <c r="V3701" t="str">
        <f t="shared" si="404"/>
        <v>Sep</v>
      </c>
      <c r="W3701">
        <f t="shared" si="405"/>
        <v>2014</v>
      </c>
    </row>
    <row r="3702" spans="1:23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4">
        <f t="shared" si="399"/>
        <v>41912.666666666664</v>
      </c>
      <c r="J3702">
        <v>1412092800</v>
      </c>
      <c r="K3702" s="12">
        <f t="shared" si="400"/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9">
        <f t="shared" si="401"/>
        <v>121.2</v>
      </c>
      <c r="R3702" s="11">
        <f t="shared" si="402"/>
        <v>33.666666666666664</v>
      </c>
      <c r="S3702" t="s">
        <v>8319</v>
      </c>
      <c r="T3702" t="s">
        <v>8320</v>
      </c>
      <c r="U3702">
        <f t="shared" si="403"/>
        <v>8</v>
      </c>
      <c r="V3702" t="str">
        <f t="shared" si="404"/>
        <v>Aug</v>
      </c>
      <c r="W3702">
        <f t="shared" si="405"/>
        <v>2014</v>
      </c>
    </row>
    <row r="3703" spans="1:23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4">
        <f t="shared" si="399"/>
        <v>42159.541585648149</v>
      </c>
      <c r="J3703">
        <v>1433422793</v>
      </c>
      <c r="K3703" s="12">
        <f t="shared" si="400"/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9">
        <f t="shared" si="401"/>
        <v>100.33333333333334</v>
      </c>
      <c r="R3703" s="11">
        <f t="shared" si="402"/>
        <v>38.589743589743591</v>
      </c>
      <c r="S3703" t="s">
        <v>8319</v>
      </c>
      <c r="T3703" t="s">
        <v>8320</v>
      </c>
      <c r="U3703">
        <f t="shared" si="403"/>
        <v>5</v>
      </c>
      <c r="V3703" t="str">
        <f t="shared" si="404"/>
        <v>May</v>
      </c>
      <c r="W3703">
        <f t="shared" si="405"/>
        <v>2015</v>
      </c>
    </row>
    <row r="3704" spans="1:23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4">
        <f t="shared" si="399"/>
        <v>42561.957638888889</v>
      </c>
      <c r="J3704">
        <v>1468191540</v>
      </c>
      <c r="K3704" s="12">
        <f t="shared" si="400"/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9">
        <f t="shared" si="401"/>
        <v>109.16666666666666</v>
      </c>
      <c r="R3704" s="11">
        <f t="shared" si="402"/>
        <v>155.95238095238096</v>
      </c>
      <c r="S3704" t="s">
        <v>8319</v>
      </c>
      <c r="T3704" t="s">
        <v>8320</v>
      </c>
      <c r="U3704">
        <f t="shared" si="403"/>
        <v>6</v>
      </c>
      <c r="V3704" t="str">
        <f t="shared" si="404"/>
        <v>Jun</v>
      </c>
      <c r="W3704">
        <f t="shared" si="405"/>
        <v>2016</v>
      </c>
    </row>
    <row r="3705" spans="1:23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4">
        <f t="shared" si="399"/>
        <v>42595.290972222225</v>
      </c>
      <c r="J3705">
        <v>1471071540</v>
      </c>
      <c r="K3705" s="12">
        <f t="shared" si="400"/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9">
        <f t="shared" si="401"/>
        <v>123.42857142857142</v>
      </c>
      <c r="R3705" s="11">
        <f t="shared" si="402"/>
        <v>43.2</v>
      </c>
      <c r="S3705" t="s">
        <v>8319</v>
      </c>
      <c r="T3705" t="s">
        <v>8320</v>
      </c>
      <c r="U3705">
        <f t="shared" si="403"/>
        <v>7</v>
      </c>
      <c r="V3705" t="str">
        <f t="shared" si="404"/>
        <v>Jul</v>
      </c>
      <c r="W3705">
        <f t="shared" si="405"/>
        <v>2016</v>
      </c>
    </row>
    <row r="3706" spans="1:23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4">
        <f t="shared" si="399"/>
        <v>42521.689745370371</v>
      </c>
      <c r="J3706">
        <v>1464712394</v>
      </c>
      <c r="K3706" s="12">
        <f t="shared" si="400"/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9">
        <f t="shared" si="401"/>
        <v>136.33666666666667</v>
      </c>
      <c r="R3706" s="11">
        <f t="shared" si="402"/>
        <v>15.148518518518518</v>
      </c>
      <c r="S3706" t="s">
        <v>8319</v>
      </c>
      <c r="T3706" t="s">
        <v>8320</v>
      </c>
      <c r="U3706">
        <f t="shared" si="403"/>
        <v>4</v>
      </c>
      <c r="V3706" t="str">
        <f t="shared" si="404"/>
        <v>Apr</v>
      </c>
      <c r="W3706">
        <f t="shared" si="405"/>
        <v>2016</v>
      </c>
    </row>
    <row r="3707" spans="1:23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4">
        <f t="shared" si="399"/>
        <v>41813.75</v>
      </c>
      <c r="J3707">
        <v>1403546400</v>
      </c>
      <c r="K3707" s="12">
        <f t="shared" si="400"/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9">
        <f t="shared" si="401"/>
        <v>103.46657233816768</v>
      </c>
      <c r="R3707" s="11">
        <f t="shared" si="402"/>
        <v>83.571428571428569</v>
      </c>
      <c r="S3707" t="s">
        <v>8319</v>
      </c>
      <c r="T3707" t="s">
        <v>8320</v>
      </c>
      <c r="U3707">
        <f t="shared" si="403"/>
        <v>6</v>
      </c>
      <c r="V3707" t="str">
        <f t="shared" si="404"/>
        <v>Jun</v>
      </c>
      <c r="W3707">
        <f t="shared" si="405"/>
        <v>2014</v>
      </c>
    </row>
    <row r="3708" spans="1:23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4">
        <f t="shared" si="399"/>
        <v>41894.913761574076</v>
      </c>
      <c r="J3708">
        <v>1410558949</v>
      </c>
      <c r="K3708" s="12">
        <f t="shared" si="400"/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9">
        <f t="shared" si="401"/>
        <v>121.33333333333334</v>
      </c>
      <c r="R3708" s="11">
        <f t="shared" si="402"/>
        <v>140</v>
      </c>
      <c r="S3708" t="s">
        <v>8319</v>
      </c>
      <c r="T3708" t="s">
        <v>8320</v>
      </c>
      <c r="U3708">
        <f t="shared" si="403"/>
        <v>8</v>
      </c>
      <c r="V3708" t="str">
        <f t="shared" si="404"/>
        <v>Aug</v>
      </c>
      <c r="W3708">
        <f t="shared" si="405"/>
        <v>2014</v>
      </c>
    </row>
    <row r="3709" spans="1:23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4">
        <f t="shared" si="399"/>
        <v>42573.226388888885</v>
      </c>
      <c r="J3709">
        <v>1469165160</v>
      </c>
      <c r="K3709" s="12">
        <f t="shared" si="400"/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9">
        <f t="shared" si="401"/>
        <v>186</v>
      </c>
      <c r="R3709" s="11">
        <f t="shared" si="402"/>
        <v>80.869565217391298</v>
      </c>
      <c r="S3709" t="s">
        <v>8319</v>
      </c>
      <c r="T3709" t="s">
        <v>8320</v>
      </c>
      <c r="U3709">
        <f t="shared" si="403"/>
        <v>7</v>
      </c>
      <c r="V3709" t="str">
        <f t="shared" si="404"/>
        <v>Jul</v>
      </c>
      <c r="W3709">
        <f t="shared" si="405"/>
        <v>2016</v>
      </c>
    </row>
    <row r="3710" spans="1:23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4">
        <f t="shared" si="399"/>
        <v>41824.142199074071</v>
      </c>
      <c r="J3710">
        <v>1404444286</v>
      </c>
      <c r="K3710" s="12">
        <f t="shared" si="400"/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9">
        <f t="shared" si="401"/>
        <v>300</v>
      </c>
      <c r="R3710" s="11">
        <f t="shared" si="402"/>
        <v>53.846153846153847</v>
      </c>
      <c r="S3710" t="s">
        <v>8319</v>
      </c>
      <c r="T3710" t="s">
        <v>8320</v>
      </c>
      <c r="U3710">
        <f t="shared" si="403"/>
        <v>6</v>
      </c>
      <c r="V3710" t="str">
        <f t="shared" si="404"/>
        <v>Jun</v>
      </c>
      <c r="W3710">
        <f t="shared" si="405"/>
        <v>2014</v>
      </c>
    </row>
    <row r="3711" spans="1:23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4">
        <f t="shared" si="399"/>
        <v>41815.707708333335</v>
      </c>
      <c r="J3711">
        <v>1403715546</v>
      </c>
      <c r="K3711" s="12">
        <f t="shared" si="400"/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9">
        <f t="shared" si="401"/>
        <v>108.25</v>
      </c>
      <c r="R3711" s="11">
        <f t="shared" si="402"/>
        <v>30.928571428571427</v>
      </c>
      <c r="S3711" t="s">
        <v>8319</v>
      </c>
      <c r="T3711" t="s">
        <v>8320</v>
      </c>
      <c r="U3711">
        <f t="shared" si="403"/>
        <v>5</v>
      </c>
      <c r="V3711" t="str">
        <f t="shared" si="404"/>
        <v>May</v>
      </c>
      <c r="W3711">
        <f t="shared" si="405"/>
        <v>2014</v>
      </c>
    </row>
    <row r="3712" spans="1:23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4">
        <f t="shared" si="399"/>
        <v>42097.576249999998</v>
      </c>
      <c r="J3712">
        <v>1428068988</v>
      </c>
      <c r="K3712" s="12">
        <f t="shared" si="400"/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9">
        <f t="shared" si="401"/>
        <v>141.15384615384616</v>
      </c>
      <c r="R3712" s="11">
        <f t="shared" si="402"/>
        <v>67.962962962962962</v>
      </c>
      <c r="S3712" t="s">
        <v>8319</v>
      </c>
      <c r="T3712" t="s">
        <v>8320</v>
      </c>
      <c r="U3712">
        <f t="shared" si="403"/>
        <v>3</v>
      </c>
      <c r="V3712" t="str">
        <f t="shared" si="404"/>
        <v>Mar</v>
      </c>
      <c r="W3712">
        <f t="shared" si="405"/>
        <v>2015</v>
      </c>
    </row>
    <row r="3713" spans="1:23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4">
        <f t="shared" si="399"/>
        <v>41805.666666666664</v>
      </c>
      <c r="J3713">
        <v>1402848000</v>
      </c>
      <c r="K3713" s="12">
        <f t="shared" si="400"/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9">
        <f t="shared" si="401"/>
        <v>113.99999999999999</v>
      </c>
      <c r="R3713" s="11">
        <f t="shared" si="402"/>
        <v>27.142857142857142</v>
      </c>
      <c r="S3713" t="s">
        <v>8319</v>
      </c>
      <c r="T3713" t="s">
        <v>8320</v>
      </c>
      <c r="U3713">
        <f t="shared" si="403"/>
        <v>5</v>
      </c>
      <c r="V3713" t="str">
        <f t="shared" si="404"/>
        <v>May</v>
      </c>
      <c r="W3713">
        <f t="shared" si="405"/>
        <v>2014</v>
      </c>
    </row>
    <row r="3714" spans="1:23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4">
        <f t="shared" si="399"/>
        <v>42155.290972222225</v>
      </c>
      <c r="J3714">
        <v>1433055540</v>
      </c>
      <c r="K3714" s="12">
        <f t="shared" si="400"/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9">
        <f t="shared" si="401"/>
        <v>153.73333333333335</v>
      </c>
      <c r="R3714" s="11">
        <f t="shared" si="402"/>
        <v>110.86538461538461</v>
      </c>
      <c r="S3714" t="s">
        <v>8319</v>
      </c>
      <c r="T3714" t="s">
        <v>8320</v>
      </c>
      <c r="U3714">
        <f t="shared" si="403"/>
        <v>5</v>
      </c>
      <c r="V3714" t="str">
        <f t="shared" si="404"/>
        <v>May</v>
      </c>
      <c r="W3714">
        <f t="shared" si="405"/>
        <v>2015</v>
      </c>
    </row>
    <row r="3715" spans="1:23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4">
        <f t="shared" ref="I3715:I3778" si="406">(((J3715/60)/60)/24)+DATE(1970,1,1)</f>
        <v>42525.738032407404</v>
      </c>
      <c r="J3715">
        <v>1465062166</v>
      </c>
      <c r="K3715" s="12">
        <f t="shared" ref="K3715:K3778" si="407">(((L3715/60)/60)/24)+DATE(1970,1,1)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9">
        <f t="shared" ref="Q3715:Q3778" si="408">(E3715/D3715)*100</f>
        <v>101.49999999999999</v>
      </c>
      <c r="R3715" s="11">
        <f t="shared" ref="R3715:R3778" si="409">E3715/N3715</f>
        <v>106.84210526315789</v>
      </c>
      <c r="S3715" t="s">
        <v>8319</v>
      </c>
      <c r="T3715" t="s">
        <v>8320</v>
      </c>
      <c r="U3715">
        <f t="shared" ref="U3715:U3778" si="410">MONTH(K3715)</f>
        <v>5</v>
      </c>
      <c r="V3715" t="str">
        <f t="shared" ref="V3715:V3778" si="411">TEXT(U3715*29, "mmm")</f>
        <v>May</v>
      </c>
      <c r="W3715">
        <f t="shared" ref="W3715:W3778" si="412">YEAR(K3715)</f>
        <v>2016</v>
      </c>
    </row>
    <row r="3716" spans="1:23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4">
        <f t="shared" si="406"/>
        <v>42150.165972222225</v>
      </c>
      <c r="J3716">
        <v>1432612740</v>
      </c>
      <c r="K3716" s="12">
        <f t="shared" si="407"/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9">
        <f t="shared" si="408"/>
        <v>102.35000000000001</v>
      </c>
      <c r="R3716" s="11">
        <f t="shared" si="409"/>
        <v>105.51546391752578</v>
      </c>
      <c r="S3716" t="s">
        <v>8319</v>
      </c>
      <c r="T3716" t="s">
        <v>8320</v>
      </c>
      <c r="U3716">
        <f t="shared" si="410"/>
        <v>4</v>
      </c>
      <c r="V3716" t="str">
        <f t="shared" si="411"/>
        <v>Apr</v>
      </c>
      <c r="W3716">
        <f t="shared" si="412"/>
        <v>2015</v>
      </c>
    </row>
    <row r="3717" spans="1:23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4">
        <f t="shared" si="406"/>
        <v>42094.536111111112</v>
      </c>
      <c r="J3717">
        <v>1427806320</v>
      </c>
      <c r="K3717" s="12">
        <f t="shared" si="407"/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9">
        <f t="shared" si="408"/>
        <v>102.57142857142858</v>
      </c>
      <c r="R3717" s="11">
        <f t="shared" si="409"/>
        <v>132.96296296296296</v>
      </c>
      <c r="S3717" t="s">
        <v>8319</v>
      </c>
      <c r="T3717" t="s">
        <v>8320</v>
      </c>
      <c r="U3717">
        <f t="shared" si="410"/>
        <v>2</v>
      </c>
      <c r="V3717" t="str">
        <f t="shared" si="411"/>
        <v>Feb</v>
      </c>
      <c r="W3717">
        <f t="shared" si="412"/>
        <v>2015</v>
      </c>
    </row>
    <row r="3718" spans="1:23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4">
        <f t="shared" si="406"/>
        <v>42390.887835648144</v>
      </c>
      <c r="J3718">
        <v>1453411109</v>
      </c>
      <c r="K3718" s="12">
        <f t="shared" si="407"/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9">
        <f t="shared" si="408"/>
        <v>155.75</v>
      </c>
      <c r="R3718" s="11">
        <f t="shared" si="409"/>
        <v>51.916666666666664</v>
      </c>
      <c r="S3718" t="s">
        <v>8319</v>
      </c>
      <c r="T3718" t="s">
        <v>8320</v>
      </c>
      <c r="U3718">
        <f t="shared" si="410"/>
        <v>12</v>
      </c>
      <c r="V3718" t="str">
        <f t="shared" si="411"/>
        <v>Dec</v>
      </c>
      <c r="W3718">
        <f t="shared" si="412"/>
        <v>2015</v>
      </c>
    </row>
    <row r="3719" spans="1:23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4">
        <f t="shared" si="406"/>
        <v>42133.866307870368</v>
      </c>
      <c r="J3719">
        <v>1431204449</v>
      </c>
      <c r="K3719" s="12">
        <f t="shared" si="407"/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9">
        <f t="shared" si="408"/>
        <v>100.75</v>
      </c>
      <c r="R3719" s="11">
        <f t="shared" si="409"/>
        <v>310</v>
      </c>
      <c r="S3719" t="s">
        <v>8319</v>
      </c>
      <c r="T3719" t="s">
        <v>8320</v>
      </c>
      <c r="U3719">
        <f t="shared" si="410"/>
        <v>4</v>
      </c>
      <c r="V3719" t="str">
        <f t="shared" si="411"/>
        <v>Apr</v>
      </c>
      <c r="W3719">
        <f t="shared" si="412"/>
        <v>2015</v>
      </c>
    </row>
    <row r="3720" spans="1:23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4">
        <f t="shared" si="406"/>
        <v>42062.716145833328</v>
      </c>
      <c r="J3720">
        <v>1425057075</v>
      </c>
      <c r="K3720" s="12">
        <f t="shared" si="407"/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9">
        <f t="shared" si="408"/>
        <v>239.4</v>
      </c>
      <c r="R3720" s="11">
        <f t="shared" si="409"/>
        <v>26.021739130434781</v>
      </c>
      <c r="S3720" t="s">
        <v>8319</v>
      </c>
      <c r="T3720" t="s">
        <v>8320</v>
      </c>
      <c r="U3720">
        <f t="shared" si="410"/>
        <v>1</v>
      </c>
      <c r="V3720" t="str">
        <f t="shared" si="411"/>
        <v>Jan</v>
      </c>
      <c r="W3720">
        <f t="shared" si="412"/>
        <v>2015</v>
      </c>
    </row>
    <row r="3721" spans="1:23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4">
        <f t="shared" si="406"/>
        <v>42177.729930555557</v>
      </c>
      <c r="J3721">
        <v>1434994266</v>
      </c>
      <c r="K3721" s="12">
        <f t="shared" si="407"/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9">
        <f t="shared" si="408"/>
        <v>210</v>
      </c>
      <c r="R3721" s="11">
        <f t="shared" si="409"/>
        <v>105</v>
      </c>
      <c r="S3721" t="s">
        <v>8319</v>
      </c>
      <c r="T3721" t="s">
        <v>8320</v>
      </c>
      <c r="U3721">
        <f t="shared" si="410"/>
        <v>5</v>
      </c>
      <c r="V3721" t="str">
        <f t="shared" si="411"/>
        <v>May</v>
      </c>
      <c r="W3721">
        <f t="shared" si="412"/>
        <v>2015</v>
      </c>
    </row>
    <row r="3722" spans="1:23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4">
        <f t="shared" si="406"/>
        <v>42187.993125000001</v>
      </c>
      <c r="J3722">
        <v>1435881006</v>
      </c>
      <c r="K3722" s="12">
        <f t="shared" si="407"/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9">
        <f t="shared" si="408"/>
        <v>104.51515151515152</v>
      </c>
      <c r="R3722" s="11">
        <f t="shared" si="409"/>
        <v>86.224999999999994</v>
      </c>
      <c r="S3722" t="s">
        <v>8319</v>
      </c>
      <c r="T3722" t="s">
        <v>8320</v>
      </c>
      <c r="U3722">
        <f t="shared" si="410"/>
        <v>6</v>
      </c>
      <c r="V3722" t="str">
        <f t="shared" si="411"/>
        <v>Jun</v>
      </c>
      <c r="W3722">
        <f t="shared" si="412"/>
        <v>2015</v>
      </c>
    </row>
    <row r="3723" spans="1:23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4">
        <f t="shared" si="406"/>
        <v>41948.977824074071</v>
      </c>
      <c r="J3723">
        <v>1415230084</v>
      </c>
      <c r="K3723" s="12">
        <f t="shared" si="407"/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9">
        <f t="shared" si="408"/>
        <v>100.8</v>
      </c>
      <c r="R3723" s="11">
        <f t="shared" si="409"/>
        <v>114.54545454545455</v>
      </c>
      <c r="S3723" t="s">
        <v>8319</v>
      </c>
      <c r="T3723" t="s">
        <v>8320</v>
      </c>
      <c r="U3723">
        <f t="shared" si="410"/>
        <v>10</v>
      </c>
      <c r="V3723" t="str">
        <f t="shared" si="411"/>
        <v>Oct</v>
      </c>
      <c r="W3723">
        <f t="shared" si="412"/>
        <v>2014</v>
      </c>
    </row>
    <row r="3724" spans="1:23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4">
        <f t="shared" si="406"/>
        <v>42411.957638888889</v>
      </c>
      <c r="J3724">
        <v>1455231540</v>
      </c>
      <c r="K3724" s="12">
        <f t="shared" si="407"/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9">
        <f t="shared" si="408"/>
        <v>111.20000000000002</v>
      </c>
      <c r="R3724" s="11">
        <f t="shared" si="409"/>
        <v>47.657142857142858</v>
      </c>
      <c r="S3724" t="s">
        <v>8319</v>
      </c>
      <c r="T3724" t="s">
        <v>8320</v>
      </c>
      <c r="U3724">
        <f t="shared" si="410"/>
        <v>1</v>
      </c>
      <c r="V3724" t="str">
        <f t="shared" si="411"/>
        <v>Jan</v>
      </c>
      <c r="W3724">
        <f t="shared" si="412"/>
        <v>2016</v>
      </c>
    </row>
    <row r="3725" spans="1:23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4">
        <f t="shared" si="406"/>
        <v>41973.794699074075</v>
      </c>
      <c r="J3725">
        <v>1417374262</v>
      </c>
      <c r="K3725" s="12">
        <f t="shared" si="407"/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9">
        <f t="shared" si="408"/>
        <v>102.04444444444445</v>
      </c>
      <c r="R3725" s="11">
        <f t="shared" si="409"/>
        <v>72.888888888888886</v>
      </c>
      <c r="S3725" t="s">
        <v>8319</v>
      </c>
      <c r="T3725" t="s">
        <v>8320</v>
      </c>
      <c r="U3725">
        <f t="shared" si="410"/>
        <v>10</v>
      </c>
      <c r="V3725" t="str">
        <f t="shared" si="411"/>
        <v>Oct</v>
      </c>
      <c r="W3725">
        <f t="shared" si="412"/>
        <v>2014</v>
      </c>
    </row>
    <row r="3726" spans="1:23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4">
        <f t="shared" si="406"/>
        <v>42494.958333333328</v>
      </c>
      <c r="J3726">
        <v>1462402800</v>
      </c>
      <c r="K3726" s="12">
        <f t="shared" si="407"/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9">
        <f t="shared" si="408"/>
        <v>102.54767441860466</v>
      </c>
      <c r="R3726" s="11">
        <f t="shared" si="409"/>
        <v>49.545505617977533</v>
      </c>
      <c r="S3726" t="s">
        <v>8319</v>
      </c>
      <c r="T3726" t="s">
        <v>8320</v>
      </c>
      <c r="U3726">
        <f t="shared" si="410"/>
        <v>4</v>
      </c>
      <c r="V3726" t="str">
        <f t="shared" si="411"/>
        <v>Apr</v>
      </c>
      <c r="W3726">
        <f t="shared" si="412"/>
        <v>2016</v>
      </c>
    </row>
    <row r="3727" spans="1:23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4">
        <f t="shared" si="406"/>
        <v>42418.895833333328</v>
      </c>
      <c r="J3727">
        <v>1455831000</v>
      </c>
      <c r="K3727" s="12">
        <f t="shared" si="407"/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9">
        <f t="shared" si="408"/>
        <v>127</v>
      </c>
      <c r="R3727" s="11">
        <f t="shared" si="409"/>
        <v>25.4</v>
      </c>
      <c r="S3727" t="s">
        <v>8319</v>
      </c>
      <c r="T3727" t="s">
        <v>8320</v>
      </c>
      <c r="U3727">
        <f t="shared" si="410"/>
        <v>2</v>
      </c>
      <c r="V3727" t="str">
        <f t="shared" si="411"/>
        <v>Feb</v>
      </c>
      <c r="W3727">
        <f t="shared" si="412"/>
        <v>2016</v>
      </c>
    </row>
    <row r="3728" spans="1:23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4">
        <f t="shared" si="406"/>
        <v>42489.875</v>
      </c>
      <c r="J3728">
        <v>1461963600</v>
      </c>
      <c r="K3728" s="12">
        <f t="shared" si="407"/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9">
        <f t="shared" si="408"/>
        <v>338.70588235294122</v>
      </c>
      <c r="R3728" s="11">
        <f t="shared" si="409"/>
        <v>62.586956521739133</v>
      </c>
      <c r="S3728" t="s">
        <v>8319</v>
      </c>
      <c r="T3728" t="s">
        <v>8320</v>
      </c>
      <c r="U3728">
        <f t="shared" si="410"/>
        <v>4</v>
      </c>
      <c r="V3728" t="str">
        <f t="shared" si="411"/>
        <v>Apr</v>
      </c>
      <c r="W3728">
        <f t="shared" si="412"/>
        <v>2016</v>
      </c>
    </row>
    <row r="3729" spans="1:23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4">
        <f t="shared" si="406"/>
        <v>42663.204861111109</v>
      </c>
      <c r="J3729">
        <v>1476939300</v>
      </c>
      <c r="K3729" s="12">
        <f t="shared" si="407"/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9">
        <f t="shared" si="408"/>
        <v>100.75</v>
      </c>
      <c r="R3729" s="11">
        <f t="shared" si="409"/>
        <v>61.060606060606062</v>
      </c>
      <c r="S3729" t="s">
        <v>8319</v>
      </c>
      <c r="T3729" t="s">
        <v>8320</v>
      </c>
      <c r="U3729">
        <f t="shared" si="410"/>
        <v>9</v>
      </c>
      <c r="V3729" t="str">
        <f t="shared" si="411"/>
        <v>Sep</v>
      </c>
      <c r="W3729">
        <f t="shared" si="412"/>
        <v>2016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4">
        <f t="shared" si="406"/>
        <v>42235.171018518522</v>
      </c>
      <c r="J3730">
        <v>1439957176</v>
      </c>
      <c r="K3730" s="12">
        <f t="shared" si="407"/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9">
        <f t="shared" si="408"/>
        <v>9.31</v>
      </c>
      <c r="R3730" s="11">
        <f t="shared" si="409"/>
        <v>60.064516129032256</v>
      </c>
      <c r="S3730" t="s">
        <v>8319</v>
      </c>
      <c r="T3730" t="s">
        <v>8320</v>
      </c>
      <c r="U3730">
        <f t="shared" si="410"/>
        <v>7</v>
      </c>
      <c r="V3730" t="str">
        <f t="shared" si="411"/>
        <v>Jul</v>
      </c>
      <c r="W3730">
        <f t="shared" si="412"/>
        <v>2015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4">
        <f t="shared" si="406"/>
        <v>42086.16333333333</v>
      </c>
      <c r="J3731">
        <v>1427082912</v>
      </c>
      <c r="K3731" s="12">
        <f t="shared" si="407"/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9">
        <f t="shared" si="408"/>
        <v>7.24</v>
      </c>
      <c r="R3731" s="11">
        <f t="shared" si="409"/>
        <v>72.400000000000006</v>
      </c>
      <c r="S3731" t="s">
        <v>8319</v>
      </c>
      <c r="T3731" t="s">
        <v>8320</v>
      </c>
      <c r="U3731">
        <f t="shared" si="410"/>
        <v>2</v>
      </c>
      <c r="V3731" t="str">
        <f t="shared" si="411"/>
        <v>Feb</v>
      </c>
      <c r="W3731">
        <f t="shared" si="412"/>
        <v>2015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4">
        <f t="shared" si="406"/>
        <v>42233.677766203706</v>
      </c>
      <c r="J3732">
        <v>1439828159</v>
      </c>
      <c r="K3732" s="12">
        <f t="shared" si="407"/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9">
        <f t="shared" si="408"/>
        <v>10</v>
      </c>
      <c r="R3732" s="11">
        <f t="shared" si="409"/>
        <v>100</v>
      </c>
      <c r="S3732" t="s">
        <v>8319</v>
      </c>
      <c r="T3732" t="s">
        <v>8320</v>
      </c>
      <c r="U3732">
        <f t="shared" si="410"/>
        <v>7</v>
      </c>
      <c r="V3732" t="str">
        <f t="shared" si="411"/>
        <v>Jul</v>
      </c>
      <c r="W3732">
        <f t="shared" si="412"/>
        <v>2015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4">
        <f t="shared" si="406"/>
        <v>42014.140972222223</v>
      </c>
      <c r="J3733">
        <v>1420860180</v>
      </c>
      <c r="K3733" s="12">
        <f t="shared" si="407"/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9">
        <f t="shared" si="408"/>
        <v>11.272727272727273</v>
      </c>
      <c r="R3733" s="11">
        <f t="shared" si="409"/>
        <v>51.666666666666664</v>
      </c>
      <c r="S3733" t="s">
        <v>8319</v>
      </c>
      <c r="T3733" t="s">
        <v>8320</v>
      </c>
      <c r="U3733">
        <f t="shared" si="410"/>
        <v>12</v>
      </c>
      <c r="V3733" t="str">
        <f t="shared" si="411"/>
        <v>Dec</v>
      </c>
      <c r="W3733">
        <f t="shared" si="412"/>
        <v>2014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4">
        <f t="shared" si="406"/>
        <v>42028.5</v>
      </c>
      <c r="J3734">
        <v>1422100800</v>
      </c>
      <c r="K3734" s="12">
        <f t="shared" si="407"/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9">
        <f t="shared" si="408"/>
        <v>15.411764705882353</v>
      </c>
      <c r="R3734" s="11">
        <f t="shared" si="409"/>
        <v>32.75</v>
      </c>
      <c r="S3734" t="s">
        <v>8319</v>
      </c>
      <c r="T3734" t="s">
        <v>8320</v>
      </c>
      <c r="U3734">
        <f t="shared" si="410"/>
        <v>11</v>
      </c>
      <c r="V3734" t="str">
        <f t="shared" si="411"/>
        <v>Nov</v>
      </c>
      <c r="W3734">
        <f t="shared" si="412"/>
        <v>2014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4">
        <f t="shared" si="406"/>
        <v>42112.9375</v>
      </c>
      <c r="J3735">
        <v>1429396200</v>
      </c>
      <c r="K3735" s="12">
        <f t="shared" si="407"/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9">
        <f t="shared" si="408"/>
        <v>0</v>
      </c>
      <c r="R3735" s="11" t="e">
        <f t="shared" si="409"/>
        <v>#DIV/0!</v>
      </c>
      <c r="S3735" t="s">
        <v>8319</v>
      </c>
      <c r="T3735" t="s">
        <v>8320</v>
      </c>
      <c r="U3735">
        <f t="shared" si="410"/>
        <v>4</v>
      </c>
      <c r="V3735" t="str">
        <f t="shared" si="411"/>
        <v>Apr</v>
      </c>
      <c r="W3735">
        <f t="shared" si="412"/>
        <v>2015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4">
        <f t="shared" si="406"/>
        <v>42149.901574074072</v>
      </c>
      <c r="J3736">
        <v>1432589896</v>
      </c>
      <c r="K3736" s="12">
        <f t="shared" si="407"/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9">
        <f t="shared" si="408"/>
        <v>28.466666666666669</v>
      </c>
      <c r="R3736" s="11">
        <f t="shared" si="409"/>
        <v>61</v>
      </c>
      <c r="S3736" t="s">
        <v>8319</v>
      </c>
      <c r="T3736" t="s">
        <v>8320</v>
      </c>
      <c r="U3736">
        <f t="shared" si="410"/>
        <v>3</v>
      </c>
      <c r="V3736" t="str">
        <f t="shared" si="411"/>
        <v>Mar</v>
      </c>
      <c r="W3736">
        <f t="shared" si="412"/>
        <v>2015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4">
        <f t="shared" si="406"/>
        <v>42152.693159722221</v>
      </c>
      <c r="J3737">
        <v>1432831089</v>
      </c>
      <c r="K3737" s="12">
        <f t="shared" si="407"/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9">
        <f t="shared" si="408"/>
        <v>13.333333333333334</v>
      </c>
      <c r="R3737" s="11">
        <f t="shared" si="409"/>
        <v>10</v>
      </c>
      <c r="S3737" t="s">
        <v>8319</v>
      </c>
      <c r="T3737" t="s">
        <v>8320</v>
      </c>
      <c r="U3737">
        <f t="shared" si="410"/>
        <v>4</v>
      </c>
      <c r="V3737" t="str">
        <f t="shared" si="411"/>
        <v>Apr</v>
      </c>
      <c r="W3737">
        <f t="shared" si="412"/>
        <v>2015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4">
        <f t="shared" si="406"/>
        <v>42086.75</v>
      </c>
      <c r="J3738">
        <v>1427133600</v>
      </c>
      <c r="K3738" s="12">
        <f t="shared" si="407"/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9">
        <f t="shared" si="408"/>
        <v>0.66666666666666674</v>
      </c>
      <c r="R3738" s="11">
        <f t="shared" si="409"/>
        <v>10</v>
      </c>
      <c r="S3738" t="s">
        <v>8319</v>
      </c>
      <c r="T3738" t="s">
        <v>8320</v>
      </c>
      <c r="U3738">
        <f t="shared" si="410"/>
        <v>2</v>
      </c>
      <c r="V3738" t="str">
        <f t="shared" si="411"/>
        <v>Feb</v>
      </c>
      <c r="W3738">
        <f t="shared" si="412"/>
        <v>2015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4">
        <f t="shared" si="406"/>
        <v>42320.290972222225</v>
      </c>
      <c r="J3739">
        <v>1447311540</v>
      </c>
      <c r="K3739" s="12">
        <f t="shared" si="407"/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9">
        <f t="shared" si="408"/>
        <v>21.428571428571427</v>
      </c>
      <c r="R3739" s="11">
        <f t="shared" si="409"/>
        <v>37.5</v>
      </c>
      <c r="S3739" t="s">
        <v>8319</v>
      </c>
      <c r="T3739" t="s">
        <v>8320</v>
      </c>
      <c r="U3739">
        <f t="shared" si="410"/>
        <v>10</v>
      </c>
      <c r="V3739" t="str">
        <f t="shared" si="411"/>
        <v>Oct</v>
      </c>
      <c r="W3739">
        <f t="shared" si="412"/>
        <v>2015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4">
        <f t="shared" si="406"/>
        <v>41835.916666666664</v>
      </c>
      <c r="J3740">
        <v>1405461600</v>
      </c>
      <c r="K3740" s="12">
        <f t="shared" si="407"/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9">
        <f t="shared" si="408"/>
        <v>18</v>
      </c>
      <c r="R3740" s="11">
        <f t="shared" si="409"/>
        <v>45</v>
      </c>
      <c r="S3740" t="s">
        <v>8319</v>
      </c>
      <c r="T3740" t="s">
        <v>8320</v>
      </c>
      <c r="U3740">
        <f t="shared" si="410"/>
        <v>6</v>
      </c>
      <c r="V3740" t="str">
        <f t="shared" si="411"/>
        <v>Jun</v>
      </c>
      <c r="W3740">
        <f t="shared" si="412"/>
        <v>2014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4">
        <f t="shared" si="406"/>
        <v>42568.449861111112</v>
      </c>
      <c r="J3741">
        <v>1468752468</v>
      </c>
      <c r="K3741" s="12">
        <f t="shared" si="407"/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9">
        <f t="shared" si="408"/>
        <v>20.125</v>
      </c>
      <c r="R3741" s="11">
        <f t="shared" si="409"/>
        <v>100.625</v>
      </c>
      <c r="S3741" t="s">
        <v>8319</v>
      </c>
      <c r="T3741" t="s">
        <v>8320</v>
      </c>
      <c r="U3741">
        <f t="shared" si="410"/>
        <v>6</v>
      </c>
      <c r="V3741" t="str">
        <f t="shared" si="411"/>
        <v>Jun</v>
      </c>
      <c r="W3741">
        <f t="shared" si="412"/>
        <v>2016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4">
        <f t="shared" si="406"/>
        <v>41863.079143518517</v>
      </c>
      <c r="J3742">
        <v>1407808438</v>
      </c>
      <c r="K3742" s="12">
        <f t="shared" si="407"/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9">
        <f t="shared" si="408"/>
        <v>17.899999999999999</v>
      </c>
      <c r="R3742" s="11">
        <f t="shared" si="409"/>
        <v>25.571428571428573</v>
      </c>
      <c r="S3742" t="s">
        <v>8319</v>
      </c>
      <c r="T3742" t="s">
        <v>8320</v>
      </c>
      <c r="U3742">
        <f t="shared" si="410"/>
        <v>7</v>
      </c>
      <c r="V3742" t="str">
        <f t="shared" si="411"/>
        <v>Jul</v>
      </c>
      <c r="W3742">
        <f t="shared" si="412"/>
        <v>2014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4">
        <f t="shared" si="406"/>
        <v>42355.920717592591</v>
      </c>
      <c r="J3743">
        <v>1450389950</v>
      </c>
      <c r="K3743" s="12">
        <f t="shared" si="407"/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9">
        <f t="shared" si="408"/>
        <v>0</v>
      </c>
      <c r="R3743" s="11" t="e">
        <f t="shared" si="409"/>
        <v>#DIV/0!</v>
      </c>
      <c r="S3743" t="s">
        <v>8319</v>
      </c>
      <c r="T3743" t="s">
        <v>8320</v>
      </c>
      <c r="U3743">
        <f t="shared" si="410"/>
        <v>11</v>
      </c>
      <c r="V3743" t="str">
        <f t="shared" si="411"/>
        <v>Nov</v>
      </c>
      <c r="W3743">
        <f t="shared" si="412"/>
        <v>2015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4">
        <f t="shared" si="406"/>
        <v>41888.214629629627</v>
      </c>
      <c r="J3744">
        <v>1409980144</v>
      </c>
      <c r="K3744" s="12">
        <f t="shared" si="407"/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9">
        <f t="shared" si="408"/>
        <v>2</v>
      </c>
      <c r="R3744" s="11">
        <f t="shared" si="409"/>
        <v>25</v>
      </c>
      <c r="S3744" t="s">
        <v>8319</v>
      </c>
      <c r="T3744" t="s">
        <v>8320</v>
      </c>
      <c r="U3744">
        <f t="shared" si="410"/>
        <v>8</v>
      </c>
      <c r="V3744" t="str">
        <f t="shared" si="411"/>
        <v>Aug</v>
      </c>
      <c r="W3744">
        <f t="shared" si="412"/>
        <v>2014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4">
        <f t="shared" si="406"/>
        <v>41823.710231481484</v>
      </c>
      <c r="J3745">
        <v>1404406964</v>
      </c>
      <c r="K3745" s="12">
        <f t="shared" si="407"/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9">
        <f t="shared" si="408"/>
        <v>0</v>
      </c>
      <c r="R3745" s="11" t="e">
        <f t="shared" si="409"/>
        <v>#DIV/0!</v>
      </c>
      <c r="S3745" t="s">
        <v>8319</v>
      </c>
      <c r="T3745" t="s">
        <v>8320</v>
      </c>
      <c r="U3745">
        <f t="shared" si="410"/>
        <v>6</v>
      </c>
      <c r="V3745" t="str">
        <f t="shared" si="411"/>
        <v>Jun</v>
      </c>
      <c r="W3745">
        <f t="shared" si="412"/>
        <v>2014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4">
        <f t="shared" si="406"/>
        <v>41825.165972222225</v>
      </c>
      <c r="J3746">
        <v>1404532740</v>
      </c>
      <c r="K3746" s="12">
        <f t="shared" si="407"/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9">
        <f t="shared" si="408"/>
        <v>0</v>
      </c>
      <c r="R3746" s="11" t="e">
        <f t="shared" si="409"/>
        <v>#DIV/0!</v>
      </c>
      <c r="S3746" t="s">
        <v>8319</v>
      </c>
      <c r="T3746" t="s">
        <v>8320</v>
      </c>
      <c r="U3746">
        <f t="shared" si="410"/>
        <v>6</v>
      </c>
      <c r="V3746" t="str">
        <f t="shared" si="411"/>
        <v>Jun</v>
      </c>
      <c r="W3746">
        <f t="shared" si="412"/>
        <v>2014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4">
        <f t="shared" si="406"/>
        <v>41861.697939814818</v>
      </c>
      <c r="J3747">
        <v>1407689102</v>
      </c>
      <c r="K3747" s="12">
        <f t="shared" si="407"/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9">
        <f t="shared" si="408"/>
        <v>10</v>
      </c>
      <c r="R3747" s="11">
        <f t="shared" si="409"/>
        <v>10</v>
      </c>
      <c r="S3747" t="s">
        <v>8319</v>
      </c>
      <c r="T3747" t="s">
        <v>8320</v>
      </c>
      <c r="U3747">
        <f t="shared" si="410"/>
        <v>7</v>
      </c>
      <c r="V3747" t="str">
        <f t="shared" si="411"/>
        <v>Jul</v>
      </c>
      <c r="W3747">
        <f t="shared" si="412"/>
        <v>2014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4">
        <f t="shared" si="406"/>
        <v>42651.389340277776</v>
      </c>
      <c r="J3748">
        <v>1475918439</v>
      </c>
      <c r="K3748" s="12">
        <f t="shared" si="407"/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9">
        <f t="shared" si="408"/>
        <v>2.3764705882352941</v>
      </c>
      <c r="R3748" s="11">
        <f t="shared" si="409"/>
        <v>202</v>
      </c>
      <c r="S3748" t="s">
        <v>8319</v>
      </c>
      <c r="T3748" t="s">
        <v>8320</v>
      </c>
      <c r="U3748">
        <f t="shared" si="410"/>
        <v>9</v>
      </c>
      <c r="V3748" t="str">
        <f t="shared" si="411"/>
        <v>Sep</v>
      </c>
      <c r="W3748">
        <f t="shared" si="412"/>
        <v>2016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4">
        <f t="shared" si="406"/>
        <v>42190.957638888889</v>
      </c>
      <c r="J3749">
        <v>1436137140</v>
      </c>
      <c r="K3749" s="12">
        <f t="shared" si="407"/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9">
        <f t="shared" si="408"/>
        <v>1</v>
      </c>
      <c r="R3749" s="11">
        <f t="shared" si="409"/>
        <v>25</v>
      </c>
      <c r="S3749" t="s">
        <v>8319</v>
      </c>
      <c r="T3749" t="s">
        <v>8320</v>
      </c>
      <c r="U3749">
        <f t="shared" si="410"/>
        <v>6</v>
      </c>
      <c r="V3749" t="str">
        <f t="shared" si="411"/>
        <v>Jun</v>
      </c>
      <c r="W3749">
        <f t="shared" si="412"/>
        <v>2015</v>
      </c>
    </row>
    <row r="3750" spans="1:23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4">
        <f t="shared" si="406"/>
        <v>42416.249305555553</v>
      </c>
      <c r="J3750">
        <v>1455602340</v>
      </c>
      <c r="K3750" s="12">
        <f t="shared" si="407"/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9">
        <f t="shared" si="408"/>
        <v>103.52</v>
      </c>
      <c r="R3750" s="11">
        <f t="shared" si="409"/>
        <v>99.538461538461533</v>
      </c>
      <c r="S3750" t="s">
        <v>8319</v>
      </c>
      <c r="T3750" t="s">
        <v>8361</v>
      </c>
      <c r="U3750">
        <f t="shared" si="410"/>
        <v>1</v>
      </c>
      <c r="V3750" t="str">
        <f t="shared" si="411"/>
        <v>Jan</v>
      </c>
      <c r="W3750">
        <f t="shared" si="412"/>
        <v>2016</v>
      </c>
    </row>
    <row r="3751" spans="1:23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4">
        <f t="shared" si="406"/>
        <v>42489.165972222225</v>
      </c>
      <c r="J3751">
        <v>1461902340</v>
      </c>
      <c r="K3751" s="12">
        <f t="shared" si="407"/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9">
        <f t="shared" si="408"/>
        <v>105</v>
      </c>
      <c r="R3751" s="11">
        <f t="shared" si="409"/>
        <v>75</v>
      </c>
      <c r="S3751" t="s">
        <v>8319</v>
      </c>
      <c r="T3751" t="s">
        <v>8361</v>
      </c>
      <c r="U3751">
        <f t="shared" si="410"/>
        <v>3</v>
      </c>
      <c r="V3751" t="str">
        <f t="shared" si="411"/>
        <v>Mar</v>
      </c>
      <c r="W3751">
        <f t="shared" si="412"/>
        <v>2016</v>
      </c>
    </row>
    <row r="3752" spans="1:23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4">
        <f t="shared" si="406"/>
        <v>42045.332638888889</v>
      </c>
      <c r="J3752">
        <v>1423555140</v>
      </c>
      <c r="K3752" s="12">
        <f t="shared" si="407"/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9">
        <f t="shared" si="408"/>
        <v>100.44999999999999</v>
      </c>
      <c r="R3752" s="11">
        <f t="shared" si="409"/>
        <v>215.25</v>
      </c>
      <c r="S3752" t="s">
        <v>8319</v>
      </c>
      <c r="T3752" t="s">
        <v>8361</v>
      </c>
      <c r="U3752">
        <f t="shared" si="410"/>
        <v>1</v>
      </c>
      <c r="V3752" t="str">
        <f t="shared" si="411"/>
        <v>Jan</v>
      </c>
      <c r="W3752">
        <f t="shared" si="412"/>
        <v>2015</v>
      </c>
    </row>
    <row r="3753" spans="1:23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4">
        <f t="shared" si="406"/>
        <v>42462.993900462956</v>
      </c>
      <c r="J3753">
        <v>1459641073</v>
      </c>
      <c r="K3753" s="12">
        <f t="shared" si="407"/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9">
        <f t="shared" si="408"/>
        <v>132.6</v>
      </c>
      <c r="R3753" s="11">
        <f t="shared" si="409"/>
        <v>120.54545454545455</v>
      </c>
      <c r="S3753" t="s">
        <v>8319</v>
      </c>
      <c r="T3753" t="s">
        <v>8361</v>
      </c>
      <c r="U3753">
        <f t="shared" si="410"/>
        <v>2</v>
      </c>
      <c r="V3753" t="str">
        <f t="shared" si="411"/>
        <v>Feb</v>
      </c>
      <c r="W3753">
        <f t="shared" si="412"/>
        <v>2016</v>
      </c>
    </row>
    <row r="3754" spans="1:23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4">
        <f t="shared" si="406"/>
        <v>42659.875</v>
      </c>
      <c r="J3754">
        <v>1476651600</v>
      </c>
      <c r="K3754" s="12">
        <f t="shared" si="407"/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9">
        <f t="shared" si="408"/>
        <v>112.99999999999999</v>
      </c>
      <c r="R3754" s="11">
        <f t="shared" si="409"/>
        <v>37.666666666666664</v>
      </c>
      <c r="S3754" t="s">
        <v>8319</v>
      </c>
      <c r="T3754" t="s">
        <v>8361</v>
      </c>
      <c r="U3754">
        <f t="shared" si="410"/>
        <v>9</v>
      </c>
      <c r="V3754" t="str">
        <f t="shared" si="411"/>
        <v>Sep</v>
      </c>
      <c r="W3754">
        <f t="shared" si="412"/>
        <v>2016</v>
      </c>
    </row>
    <row r="3755" spans="1:23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4">
        <f t="shared" si="406"/>
        <v>42158</v>
      </c>
      <c r="J3755">
        <v>1433289600</v>
      </c>
      <c r="K3755" s="12">
        <f t="shared" si="407"/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9">
        <f t="shared" si="408"/>
        <v>103.34</v>
      </c>
      <c r="R3755" s="11">
        <f t="shared" si="409"/>
        <v>172.23333333333332</v>
      </c>
      <c r="S3755" t="s">
        <v>8319</v>
      </c>
      <c r="T3755" t="s">
        <v>8361</v>
      </c>
      <c r="U3755">
        <f t="shared" si="410"/>
        <v>5</v>
      </c>
      <c r="V3755" t="str">
        <f t="shared" si="411"/>
        <v>May</v>
      </c>
      <c r="W3755">
        <f t="shared" si="412"/>
        <v>2015</v>
      </c>
    </row>
    <row r="3756" spans="1:23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4">
        <f t="shared" si="406"/>
        <v>41846.207638888889</v>
      </c>
      <c r="J3756">
        <v>1406350740</v>
      </c>
      <c r="K3756" s="12">
        <f t="shared" si="407"/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9">
        <f t="shared" si="408"/>
        <v>120</v>
      </c>
      <c r="R3756" s="11">
        <f t="shared" si="409"/>
        <v>111.11111111111111</v>
      </c>
      <c r="S3756" t="s">
        <v>8319</v>
      </c>
      <c r="T3756" t="s">
        <v>8361</v>
      </c>
      <c r="U3756">
        <f t="shared" si="410"/>
        <v>6</v>
      </c>
      <c r="V3756" t="str">
        <f t="shared" si="411"/>
        <v>Jun</v>
      </c>
      <c r="W3756">
        <f t="shared" si="412"/>
        <v>2014</v>
      </c>
    </row>
    <row r="3757" spans="1:23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4">
        <f t="shared" si="406"/>
        <v>42475.866979166662</v>
      </c>
      <c r="J3757">
        <v>1460753307</v>
      </c>
      <c r="K3757" s="12">
        <f t="shared" si="407"/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9">
        <f t="shared" si="408"/>
        <v>129.63636363636363</v>
      </c>
      <c r="R3757" s="11">
        <f t="shared" si="409"/>
        <v>25.464285714285715</v>
      </c>
      <c r="S3757" t="s">
        <v>8319</v>
      </c>
      <c r="T3757" t="s">
        <v>8361</v>
      </c>
      <c r="U3757">
        <f t="shared" si="410"/>
        <v>3</v>
      </c>
      <c r="V3757" t="str">
        <f t="shared" si="411"/>
        <v>Mar</v>
      </c>
      <c r="W3757">
        <f t="shared" si="412"/>
        <v>2016</v>
      </c>
    </row>
    <row r="3758" spans="1:23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4">
        <f t="shared" si="406"/>
        <v>41801.814791666664</v>
      </c>
      <c r="J3758">
        <v>1402515198</v>
      </c>
      <c r="K3758" s="12">
        <f t="shared" si="407"/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9">
        <f t="shared" si="408"/>
        <v>101.11111111111111</v>
      </c>
      <c r="R3758" s="11">
        <f t="shared" si="409"/>
        <v>267.64705882352939</v>
      </c>
      <c r="S3758" t="s">
        <v>8319</v>
      </c>
      <c r="T3758" t="s">
        <v>8361</v>
      </c>
      <c r="U3758">
        <f t="shared" si="410"/>
        <v>5</v>
      </c>
      <c r="V3758" t="str">
        <f t="shared" si="411"/>
        <v>May</v>
      </c>
      <c r="W3758">
        <f t="shared" si="412"/>
        <v>2014</v>
      </c>
    </row>
    <row r="3759" spans="1:23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4">
        <f t="shared" si="406"/>
        <v>41974.850868055553</v>
      </c>
      <c r="J3759">
        <v>1417465515</v>
      </c>
      <c r="K3759" s="12">
        <f t="shared" si="407"/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9">
        <f t="shared" si="408"/>
        <v>108.51428571428572</v>
      </c>
      <c r="R3759" s="11">
        <f t="shared" si="409"/>
        <v>75.959999999999994</v>
      </c>
      <c r="S3759" t="s">
        <v>8319</v>
      </c>
      <c r="T3759" t="s">
        <v>8361</v>
      </c>
      <c r="U3759">
        <f t="shared" si="410"/>
        <v>11</v>
      </c>
      <c r="V3759" t="str">
        <f t="shared" si="411"/>
        <v>Nov</v>
      </c>
      <c r="W3759">
        <f t="shared" si="412"/>
        <v>2014</v>
      </c>
    </row>
    <row r="3760" spans="1:23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4">
        <f t="shared" si="406"/>
        <v>41778.208333333336</v>
      </c>
      <c r="J3760">
        <v>1400475600</v>
      </c>
      <c r="K3760" s="12">
        <f t="shared" si="407"/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9">
        <f t="shared" si="408"/>
        <v>102.33333333333334</v>
      </c>
      <c r="R3760" s="11">
        <f t="shared" si="409"/>
        <v>59.03846153846154</v>
      </c>
      <c r="S3760" t="s">
        <v>8319</v>
      </c>
      <c r="T3760" t="s">
        <v>8361</v>
      </c>
      <c r="U3760">
        <f t="shared" si="410"/>
        <v>4</v>
      </c>
      <c r="V3760" t="str">
        <f t="shared" si="411"/>
        <v>Apr</v>
      </c>
      <c r="W3760">
        <f t="shared" si="412"/>
        <v>2014</v>
      </c>
    </row>
    <row r="3761" spans="1:23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4">
        <f t="shared" si="406"/>
        <v>42242.108252314814</v>
      </c>
      <c r="J3761">
        <v>1440556553</v>
      </c>
      <c r="K3761" s="12">
        <f t="shared" si="407"/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9">
        <f t="shared" si="408"/>
        <v>110.24425000000002</v>
      </c>
      <c r="R3761" s="11">
        <f t="shared" si="409"/>
        <v>50.111022727272733</v>
      </c>
      <c r="S3761" t="s">
        <v>8319</v>
      </c>
      <c r="T3761" t="s">
        <v>8361</v>
      </c>
      <c r="U3761">
        <f t="shared" si="410"/>
        <v>6</v>
      </c>
      <c r="V3761" t="str">
        <f t="shared" si="411"/>
        <v>Jun</v>
      </c>
      <c r="W3761">
        <f t="shared" si="412"/>
        <v>2015</v>
      </c>
    </row>
    <row r="3762" spans="1:23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4">
        <f t="shared" si="406"/>
        <v>41764.525300925925</v>
      </c>
      <c r="J3762">
        <v>1399293386</v>
      </c>
      <c r="K3762" s="12">
        <f t="shared" si="407"/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9">
        <f t="shared" si="408"/>
        <v>101.0154</v>
      </c>
      <c r="R3762" s="11">
        <f t="shared" si="409"/>
        <v>55.502967032967035</v>
      </c>
      <c r="S3762" t="s">
        <v>8319</v>
      </c>
      <c r="T3762" t="s">
        <v>8361</v>
      </c>
      <c r="U3762">
        <f t="shared" si="410"/>
        <v>4</v>
      </c>
      <c r="V3762" t="str">
        <f t="shared" si="411"/>
        <v>Apr</v>
      </c>
      <c r="W3762">
        <f t="shared" si="412"/>
        <v>2014</v>
      </c>
    </row>
    <row r="3763" spans="1:23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4">
        <f t="shared" si="406"/>
        <v>42226.958333333328</v>
      </c>
      <c r="J3763">
        <v>1439247600</v>
      </c>
      <c r="K3763" s="12">
        <f t="shared" si="407"/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9">
        <f t="shared" si="408"/>
        <v>100</v>
      </c>
      <c r="R3763" s="11">
        <f t="shared" si="409"/>
        <v>166.66666666666666</v>
      </c>
      <c r="S3763" t="s">
        <v>8319</v>
      </c>
      <c r="T3763" t="s">
        <v>8361</v>
      </c>
      <c r="U3763">
        <f t="shared" si="410"/>
        <v>6</v>
      </c>
      <c r="V3763" t="str">
        <f t="shared" si="411"/>
        <v>Jun</v>
      </c>
      <c r="W3763">
        <f t="shared" si="412"/>
        <v>2015</v>
      </c>
    </row>
    <row r="3764" spans="1:23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4">
        <f t="shared" si="406"/>
        <v>42218.813530092593</v>
      </c>
      <c r="J3764">
        <v>1438543889</v>
      </c>
      <c r="K3764" s="12">
        <f t="shared" si="407"/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9">
        <f t="shared" si="408"/>
        <v>106.24</v>
      </c>
      <c r="R3764" s="11">
        <f t="shared" si="409"/>
        <v>47.428571428571431</v>
      </c>
      <c r="S3764" t="s">
        <v>8319</v>
      </c>
      <c r="T3764" t="s">
        <v>8361</v>
      </c>
      <c r="U3764">
        <f t="shared" si="410"/>
        <v>7</v>
      </c>
      <c r="V3764" t="str">
        <f t="shared" si="411"/>
        <v>Jul</v>
      </c>
      <c r="W3764">
        <f t="shared" si="412"/>
        <v>2015</v>
      </c>
    </row>
    <row r="3765" spans="1:23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4">
        <f t="shared" si="406"/>
        <v>42095.708634259259</v>
      </c>
      <c r="J3765">
        <v>1427907626</v>
      </c>
      <c r="K3765" s="12">
        <f t="shared" si="407"/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9">
        <f t="shared" si="408"/>
        <v>100</v>
      </c>
      <c r="R3765" s="11">
        <f t="shared" si="409"/>
        <v>64.935064935064929</v>
      </c>
      <c r="S3765" t="s">
        <v>8319</v>
      </c>
      <c r="T3765" t="s">
        <v>8361</v>
      </c>
      <c r="U3765">
        <f t="shared" si="410"/>
        <v>3</v>
      </c>
      <c r="V3765" t="str">
        <f t="shared" si="411"/>
        <v>Mar</v>
      </c>
      <c r="W3765">
        <f t="shared" si="412"/>
        <v>2015</v>
      </c>
    </row>
    <row r="3766" spans="1:23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4">
        <f t="shared" si="406"/>
        <v>42519.024999999994</v>
      </c>
      <c r="J3766">
        <v>1464482160</v>
      </c>
      <c r="K3766" s="12">
        <f t="shared" si="407"/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9">
        <f t="shared" si="408"/>
        <v>100</v>
      </c>
      <c r="R3766" s="11">
        <f t="shared" si="409"/>
        <v>55.555555555555557</v>
      </c>
      <c r="S3766" t="s">
        <v>8319</v>
      </c>
      <c r="T3766" t="s">
        <v>8361</v>
      </c>
      <c r="U3766">
        <f t="shared" si="410"/>
        <v>5</v>
      </c>
      <c r="V3766" t="str">
        <f t="shared" si="411"/>
        <v>May</v>
      </c>
      <c r="W3766">
        <f t="shared" si="412"/>
        <v>2016</v>
      </c>
    </row>
    <row r="3767" spans="1:23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4">
        <f t="shared" si="406"/>
        <v>41850.776412037041</v>
      </c>
      <c r="J3767">
        <v>1406745482</v>
      </c>
      <c r="K3767" s="12">
        <f t="shared" si="407"/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9">
        <f t="shared" si="408"/>
        <v>113.45714285714286</v>
      </c>
      <c r="R3767" s="11">
        <f t="shared" si="409"/>
        <v>74.224299065420567</v>
      </c>
      <c r="S3767" t="s">
        <v>8319</v>
      </c>
      <c r="T3767" t="s">
        <v>8361</v>
      </c>
      <c r="U3767">
        <f t="shared" si="410"/>
        <v>6</v>
      </c>
      <c r="V3767" t="str">
        <f t="shared" si="411"/>
        <v>Jun</v>
      </c>
      <c r="W3767">
        <f t="shared" si="412"/>
        <v>2014</v>
      </c>
    </row>
    <row r="3768" spans="1:23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4">
        <f t="shared" si="406"/>
        <v>41823.167187500003</v>
      </c>
      <c r="J3768">
        <v>1404360045</v>
      </c>
      <c r="K3768" s="12">
        <f t="shared" si="407"/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9">
        <f t="shared" si="408"/>
        <v>102.65010000000001</v>
      </c>
      <c r="R3768" s="11">
        <f t="shared" si="409"/>
        <v>106.9271875</v>
      </c>
      <c r="S3768" t="s">
        <v>8319</v>
      </c>
      <c r="T3768" t="s">
        <v>8361</v>
      </c>
      <c r="U3768">
        <f t="shared" si="410"/>
        <v>5</v>
      </c>
      <c r="V3768" t="str">
        <f t="shared" si="411"/>
        <v>May</v>
      </c>
      <c r="W3768">
        <f t="shared" si="412"/>
        <v>2014</v>
      </c>
    </row>
    <row r="3769" spans="1:23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4">
        <f t="shared" si="406"/>
        <v>42064.207638888889</v>
      </c>
      <c r="J3769">
        <v>1425185940</v>
      </c>
      <c r="K3769" s="12">
        <f t="shared" si="407"/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9">
        <f t="shared" si="408"/>
        <v>116.75</v>
      </c>
      <c r="R3769" s="11">
        <f t="shared" si="409"/>
        <v>41.696428571428569</v>
      </c>
      <c r="S3769" t="s">
        <v>8319</v>
      </c>
      <c r="T3769" t="s">
        <v>8361</v>
      </c>
      <c r="U3769">
        <f t="shared" si="410"/>
        <v>2</v>
      </c>
      <c r="V3769" t="str">
        <f t="shared" si="411"/>
        <v>Feb</v>
      </c>
      <c r="W3769">
        <f t="shared" si="412"/>
        <v>2015</v>
      </c>
    </row>
    <row r="3770" spans="1:23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4">
        <f t="shared" si="406"/>
        <v>41802.727893518517</v>
      </c>
      <c r="J3770">
        <v>1402594090</v>
      </c>
      <c r="K3770" s="12">
        <f t="shared" si="407"/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9">
        <f t="shared" si="408"/>
        <v>107.65274999999998</v>
      </c>
      <c r="R3770" s="11">
        <f t="shared" si="409"/>
        <v>74.243275862068955</v>
      </c>
      <c r="S3770" t="s">
        <v>8319</v>
      </c>
      <c r="T3770" t="s">
        <v>8361</v>
      </c>
      <c r="U3770">
        <f t="shared" si="410"/>
        <v>5</v>
      </c>
      <c r="V3770" t="str">
        <f t="shared" si="411"/>
        <v>May</v>
      </c>
      <c r="W3770">
        <f t="shared" si="412"/>
        <v>2014</v>
      </c>
    </row>
    <row r="3771" spans="1:23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4">
        <f t="shared" si="406"/>
        <v>42475.598136574074</v>
      </c>
      <c r="J3771">
        <v>1460730079</v>
      </c>
      <c r="K3771" s="12">
        <f t="shared" si="407"/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9">
        <f t="shared" si="408"/>
        <v>100</v>
      </c>
      <c r="R3771" s="11">
        <f t="shared" si="409"/>
        <v>73.333333333333329</v>
      </c>
      <c r="S3771" t="s">
        <v>8319</v>
      </c>
      <c r="T3771" t="s">
        <v>8361</v>
      </c>
      <c r="U3771">
        <f t="shared" si="410"/>
        <v>3</v>
      </c>
      <c r="V3771" t="str">
        <f t="shared" si="411"/>
        <v>Mar</v>
      </c>
      <c r="W3771">
        <f t="shared" si="412"/>
        <v>2016</v>
      </c>
    </row>
    <row r="3772" spans="1:23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4">
        <f t="shared" si="406"/>
        <v>42168.930671296301</v>
      </c>
      <c r="J3772">
        <v>1434234010</v>
      </c>
      <c r="K3772" s="12">
        <f t="shared" si="407"/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9">
        <f t="shared" si="408"/>
        <v>100</v>
      </c>
      <c r="R3772" s="11">
        <f t="shared" si="409"/>
        <v>100</v>
      </c>
      <c r="S3772" t="s">
        <v>8319</v>
      </c>
      <c r="T3772" t="s">
        <v>8361</v>
      </c>
      <c r="U3772">
        <f t="shared" si="410"/>
        <v>5</v>
      </c>
      <c r="V3772" t="str">
        <f t="shared" si="411"/>
        <v>May</v>
      </c>
      <c r="W3772">
        <f t="shared" si="412"/>
        <v>2015</v>
      </c>
    </row>
    <row r="3773" spans="1:23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4">
        <f t="shared" si="406"/>
        <v>42508</v>
      </c>
      <c r="J3773">
        <v>1463529600</v>
      </c>
      <c r="K3773" s="12">
        <f t="shared" si="407"/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9">
        <f t="shared" si="408"/>
        <v>146</v>
      </c>
      <c r="R3773" s="11">
        <f t="shared" si="409"/>
        <v>38.421052631578945</v>
      </c>
      <c r="S3773" t="s">
        <v>8319</v>
      </c>
      <c r="T3773" t="s">
        <v>8361</v>
      </c>
      <c r="U3773">
        <f t="shared" si="410"/>
        <v>5</v>
      </c>
      <c r="V3773" t="str">
        <f t="shared" si="411"/>
        <v>May</v>
      </c>
      <c r="W3773">
        <f t="shared" si="412"/>
        <v>2016</v>
      </c>
    </row>
    <row r="3774" spans="1:23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4">
        <f t="shared" si="406"/>
        <v>42703.25</v>
      </c>
      <c r="J3774">
        <v>1480399200</v>
      </c>
      <c r="K3774" s="12">
        <f t="shared" si="407"/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9">
        <f t="shared" si="408"/>
        <v>110.2</v>
      </c>
      <c r="R3774" s="11">
        <f t="shared" si="409"/>
        <v>166.96969696969697</v>
      </c>
      <c r="S3774" t="s">
        <v>8319</v>
      </c>
      <c r="T3774" t="s">
        <v>8361</v>
      </c>
      <c r="U3774">
        <f t="shared" si="410"/>
        <v>11</v>
      </c>
      <c r="V3774" t="str">
        <f t="shared" si="411"/>
        <v>Nov</v>
      </c>
      <c r="W3774">
        <f t="shared" si="412"/>
        <v>2016</v>
      </c>
    </row>
    <row r="3775" spans="1:23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4">
        <f t="shared" si="406"/>
        <v>42689.088888888888</v>
      </c>
      <c r="J3775">
        <v>1479175680</v>
      </c>
      <c r="K3775" s="12">
        <f t="shared" si="407"/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9">
        <f t="shared" si="408"/>
        <v>108.2</v>
      </c>
      <c r="R3775" s="11">
        <f t="shared" si="409"/>
        <v>94.912280701754383</v>
      </c>
      <c r="S3775" t="s">
        <v>8319</v>
      </c>
      <c r="T3775" t="s">
        <v>8361</v>
      </c>
      <c r="U3775">
        <f t="shared" si="410"/>
        <v>10</v>
      </c>
      <c r="V3775" t="str">
        <f t="shared" si="411"/>
        <v>Oct</v>
      </c>
      <c r="W3775">
        <f t="shared" si="412"/>
        <v>2016</v>
      </c>
    </row>
    <row r="3776" spans="1:23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4">
        <f t="shared" si="406"/>
        <v>42103.792303240742</v>
      </c>
      <c r="J3776">
        <v>1428606055</v>
      </c>
      <c r="K3776" s="12">
        <f t="shared" si="407"/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9">
        <f t="shared" si="408"/>
        <v>100</v>
      </c>
      <c r="R3776" s="11">
        <f t="shared" si="409"/>
        <v>100</v>
      </c>
      <c r="S3776" t="s">
        <v>8319</v>
      </c>
      <c r="T3776" t="s">
        <v>8361</v>
      </c>
      <c r="U3776">
        <f t="shared" si="410"/>
        <v>3</v>
      </c>
      <c r="V3776" t="str">
        <f t="shared" si="411"/>
        <v>Mar</v>
      </c>
      <c r="W3776">
        <f t="shared" si="412"/>
        <v>2015</v>
      </c>
    </row>
    <row r="3777" spans="1:23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4">
        <f t="shared" si="406"/>
        <v>42103.166666666672</v>
      </c>
      <c r="J3777">
        <v>1428552000</v>
      </c>
      <c r="K3777" s="12">
        <f t="shared" si="407"/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9">
        <f t="shared" si="408"/>
        <v>100.25</v>
      </c>
      <c r="R3777" s="11">
        <f t="shared" si="409"/>
        <v>143.21428571428572</v>
      </c>
      <c r="S3777" t="s">
        <v>8319</v>
      </c>
      <c r="T3777" t="s">
        <v>8361</v>
      </c>
      <c r="U3777">
        <f t="shared" si="410"/>
        <v>3</v>
      </c>
      <c r="V3777" t="str">
        <f t="shared" si="411"/>
        <v>Mar</v>
      </c>
      <c r="W3777">
        <f t="shared" si="412"/>
        <v>2015</v>
      </c>
    </row>
    <row r="3778" spans="1:23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4">
        <f t="shared" si="406"/>
        <v>41852.041666666664</v>
      </c>
      <c r="J3778">
        <v>1406854800</v>
      </c>
      <c r="K3778" s="12">
        <f t="shared" si="407"/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9">
        <f t="shared" si="408"/>
        <v>106.71250000000001</v>
      </c>
      <c r="R3778" s="11">
        <f t="shared" si="409"/>
        <v>90.819148936170208</v>
      </c>
      <c r="S3778" t="s">
        <v>8319</v>
      </c>
      <c r="T3778" t="s">
        <v>8361</v>
      </c>
      <c r="U3778">
        <f t="shared" si="410"/>
        <v>6</v>
      </c>
      <c r="V3778" t="str">
        <f t="shared" si="411"/>
        <v>Jun</v>
      </c>
      <c r="W3778">
        <f t="shared" si="412"/>
        <v>2014</v>
      </c>
    </row>
    <row r="3779" spans="1:23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4">
        <f t="shared" ref="I3779:I3842" si="413">(((J3779/60)/60)/24)+DATE(1970,1,1)</f>
        <v>41909.166666666664</v>
      </c>
      <c r="J3779">
        <v>1411790400</v>
      </c>
      <c r="K3779" s="12">
        <f t="shared" ref="K3779:K3842" si="414">(((L3779/60)/60)/24)+DATE(1970,1,1)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9">
        <f t="shared" ref="Q3779:Q3842" si="415">(E3779/D3779)*100</f>
        <v>143.19999999999999</v>
      </c>
      <c r="R3779" s="11">
        <f t="shared" ref="R3779:R3842" si="416">E3779/N3779</f>
        <v>48.542372881355931</v>
      </c>
      <c r="S3779" t="s">
        <v>8319</v>
      </c>
      <c r="T3779" t="s">
        <v>8361</v>
      </c>
      <c r="U3779">
        <f t="shared" ref="U3779:U3842" si="417">MONTH(K3779)</f>
        <v>9</v>
      </c>
      <c r="V3779" t="str">
        <f t="shared" ref="V3779:V3842" si="418">TEXT(U3779*29, "mmm")</f>
        <v>Sep</v>
      </c>
      <c r="W3779">
        <f t="shared" ref="W3779:W3842" si="419">YEAR(K3779)</f>
        <v>2014</v>
      </c>
    </row>
    <row r="3780" spans="1:23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4">
        <f t="shared" si="413"/>
        <v>42049.819212962961</v>
      </c>
      <c r="J3780">
        <v>1423942780</v>
      </c>
      <c r="K3780" s="12">
        <f t="shared" si="414"/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9">
        <f t="shared" si="415"/>
        <v>105.04166666666667</v>
      </c>
      <c r="R3780" s="11">
        <f t="shared" si="416"/>
        <v>70.027777777777771</v>
      </c>
      <c r="S3780" t="s">
        <v>8319</v>
      </c>
      <c r="T3780" t="s">
        <v>8361</v>
      </c>
      <c r="U3780">
        <f t="shared" si="417"/>
        <v>12</v>
      </c>
      <c r="V3780" t="str">
        <f t="shared" si="418"/>
        <v>Dec</v>
      </c>
      <c r="W3780">
        <f t="shared" si="419"/>
        <v>2014</v>
      </c>
    </row>
    <row r="3781" spans="1:23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4">
        <f t="shared" si="413"/>
        <v>42455.693750000006</v>
      </c>
      <c r="J3781">
        <v>1459010340</v>
      </c>
      <c r="K3781" s="12">
        <f t="shared" si="414"/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9">
        <f t="shared" si="415"/>
        <v>103.98</v>
      </c>
      <c r="R3781" s="11">
        <f t="shared" si="416"/>
        <v>135.62608695652173</v>
      </c>
      <c r="S3781" t="s">
        <v>8319</v>
      </c>
      <c r="T3781" t="s">
        <v>8361</v>
      </c>
      <c r="U3781">
        <f t="shared" si="417"/>
        <v>2</v>
      </c>
      <c r="V3781" t="str">
        <f t="shared" si="418"/>
        <v>Feb</v>
      </c>
      <c r="W3781">
        <f t="shared" si="419"/>
        <v>2016</v>
      </c>
    </row>
    <row r="3782" spans="1:23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4">
        <f t="shared" si="413"/>
        <v>42198.837499999994</v>
      </c>
      <c r="J3782">
        <v>1436817960</v>
      </c>
      <c r="K3782" s="12">
        <f t="shared" si="414"/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9">
        <f t="shared" si="415"/>
        <v>120</v>
      </c>
      <c r="R3782" s="11">
        <f t="shared" si="416"/>
        <v>100</v>
      </c>
      <c r="S3782" t="s">
        <v>8319</v>
      </c>
      <c r="T3782" t="s">
        <v>8361</v>
      </c>
      <c r="U3782">
        <f t="shared" si="417"/>
        <v>6</v>
      </c>
      <c r="V3782" t="str">
        <f t="shared" si="418"/>
        <v>Jun</v>
      </c>
      <c r="W3782">
        <f t="shared" si="419"/>
        <v>2015</v>
      </c>
    </row>
    <row r="3783" spans="1:23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4">
        <f t="shared" si="413"/>
        <v>41890.882928240739</v>
      </c>
      <c r="J3783">
        <v>1410210685</v>
      </c>
      <c r="K3783" s="12">
        <f t="shared" si="414"/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9">
        <f t="shared" si="415"/>
        <v>109.66666666666667</v>
      </c>
      <c r="R3783" s="11">
        <f t="shared" si="416"/>
        <v>94.90384615384616</v>
      </c>
      <c r="S3783" t="s">
        <v>8319</v>
      </c>
      <c r="T3783" t="s">
        <v>8361</v>
      </c>
      <c r="U3783">
        <f t="shared" si="417"/>
        <v>8</v>
      </c>
      <c r="V3783" t="str">
        <f t="shared" si="418"/>
        <v>Aug</v>
      </c>
      <c r="W3783">
        <f t="shared" si="419"/>
        <v>2014</v>
      </c>
    </row>
    <row r="3784" spans="1:23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4">
        <f t="shared" si="413"/>
        <v>42575.958333333328</v>
      </c>
      <c r="J3784">
        <v>1469401200</v>
      </c>
      <c r="K3784" s="12">
        <f t="shared" si="414"/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9">
        <f t="shared" si="415"/>
        <v>101.75</v>
      </c>
      <c r="R3784" s="11">
        <f t="shared" si="416"/>
        <v>75.370370370370367</v>
      </c>
      <c r="S3784" t="s">
        <v>8319</v>
      </c>
      <c r="T3784" t="s">
        <v>8361</v>
      </c>
      <c r="U3784">
        <f t="shared" si="417"/>
        <v>6</v>
      </c>
      <c r="V3784" t="str">
        <f t="shared" si="418"/>
        <v>Jun</v>
      </c>
      <c r="W3784">
        <f t="shared" si="419"/>
        <v>2016</v>
      </c>
    </row>
    <row r="3785" spans="1:23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4">
        <f t="shared" si="413"/>
        <v>42444.666666666672</v>
      </c>
      <c r="J3785">
        <v>1458057600</v>
      </c>
      <c r="K3785" s="12">
        <f t="shared" si="414"/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9">
        <f t="shared" si="415"/>
        <v>128.91666666666666</v>
      </c>
      <c r="R3785" s="11">
        <f t="shared" si="416"/>
        <v>64.458333333333329</v>
      </c>
      <c r="S3785" t="s">
        <v>8319</v>
      </c>
      <c r="T3785" t="s">
        <v>8361</v>
      </c>
      <c r="U3785">
        <f t="shared" si="417"/>
        <v>2</v>
      </c>
      <c r="V3785" t="str">
        <f t="shared" si="418"/>
        <v>Feb</v>
      </c>
      <c r="W3785">
        <f t="shared" si="419"/>
        <v>2016</v>
      </c>
    </row>
    <row r="3786" spans="1:23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4">
        <f t="shared" si="413"/>
        <v>42561.980694444443</v>
      </c>
      <c r="J3786">
        <v>1468193532</v>
      </c>
      <c r="K3786" s="12">
        <f t="shared" si="414"/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9">
        <f t="shared" si="415"/>
        <v>114.99999999999999</v>
      </c>
      <c r="R3786" s="11">
        <f t="shared" si="416"/>
        <v>115</v>
      </c>
      <c r="S3786" t="s">
        <v>8319</v>
      </c>
      <c r="T3786" t="s">
        <v>8361</v>
      </c>
      <c r="U3786">
        <f t="shared" si="417"/>
        <v>6</v>
      </c>
      <c r="V3786" t="str">
        <f t="shared" si="418"/>
        <v>Jun</v>
      </c>
      <c r="W3786">
        <f t="shared" si="419"/>
        <v>2016</v>
      </c>
    </row>
    <row r="3787" spans="1:23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4">
        <f t="shared" si="413"/>
        <v>42584.418749999997</v>
      </c>
      <c r="J3787">
        <v>1470132180</v>
      </c>
      <c r="K3787" s="12">
        <f t="shared" si="414"/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9">
        <f t="shared" si="415"/>
        <v>150.75</v>
      </c>
      <c r="R3787" s="11">
        <f t="shared" si="416"/>
        <v>100.5</v>
      </c>
      <c r="S3787" t="s">
        <v>8319</v>
      </c>
      <c r="T3787" t="s">
        <v>8361</v>
      </c>
      <c r="U3787">
        <f t="shared" si="417"/>
        <v>6</v>
      </c>
      <c r="V3787" t="str">
        <f t="shared" si="418"/>
        <v>Jun</v>
      </c>
      <c r="W3787">
        <f t="shared" si="419"/>
        <v>2016</v>
      </c>
    </row>
    <row r="3788" spans="1:23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4">
        <f t="shared" si="413"/>
        <v>42517.037905092591</v>
      </c>
      <c r="J3788">
        <v>1464310475</v>
      </c>
      <c r="K3788" s="12">
        <f t="shared" si="414"/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9">
        <f t="shared" si="415"/>
        <v>110.96666666666665</v>
      </c>
      <c r="R3788" s="11">
        <f t="shared" si="416"/>
        <v>93.774647887323937</v>
      </c>
      <c r="S3788" t="s">
        <v>8319</v>
      </c>
      <c r="T3788" t="s">
        <v>8361</v>
      </c>
      <c r="U3788">
        <f t="shared" si="417"/>
        <v>4</v>
      </c>
      <c r="V3788" t="str">
        <f t="shared" si="418"/>
        <v>Apr</v>
      </c>
      <c r="W3788">
        <f t="shared" si="419"/>
        <v>2016</v>
      </c>
    </row>
    <row r="3789" spans="1:23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4">
        <f t="shared" si="413"/>
        <v>42196.165972222225</v>
      </c>
      <c r="J3789">
        <v>1436587140</v>
      </c>
      <c r="K3789" s="12">
        <f t="shared" si="414"/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9">
        <f t="shared" si="415"/>
        <v>100.28571428571429</v>
      </c>
      <c r="R3789" s="11">
        <f t="shared" si="416"/>
        <v>35.1</v>
      </c>
      <c r="S3789" t="s">
        <v>8319</v>
      </c>
      <c r="T3789" t="s">
        <v>8361</v>
      </c>
      <c r="U3789">
        <f t="shared" si="417"/>
        <v>6</v>
      </c>
      <c r="V3789" t="str">
        <f t="shared" si="418"/>
        <v>Jun</v>
      </c>
      <c r="W3789">
        <f t="shared" si="419"/>
        <v>2015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4">
        <f t="shared" si="413"/>
        <v>42361.679166666669</v>
      </c>
      <c r="J3790">
        <v>1450887480</v>
      </c>
      <c r="K3790" s="12">
        <f t="shared" si="414"/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9">
        <f t="shared" si="415"/>
        <v>0.66666666666666674</v>
      </c>
      <c r="R3790" s="11">
        <f t="shared" si="416"/>
        <v>500</v>
      </c>
      <c r="S3790" t="s">
        <v>8319</v>
      </c>
      <c r="T3790" t="s">
        <v>8361</v>
      </c>
      <c r="U3790">
        <f t="shared" si="417"/>
        <v>11</v>
      </c>
      <c r="V3790" t="str">
        <f t="shared" si="418"/>
        <v>Nov</v>
      </c>
      <c r="W3790">
        <f t="shared" si="419"/>
        <v>2015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4">
        <f t="shared" si="413"/>
        <v>42170.798819444448</v>
      </c>
      <c r="J3791">
        <v>1434395418</v>
      </c>
      <c r="K3791" s="12">
        <f t="shared" si="414"/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9">
        <f t="shared" si="415"/>
        <v>3.267605633802817</v>
      </c>
      <c r="R3791" s="11">
        <f t="shared" si="416"/>
        <v>29</v>
      </c>
      <c r="S3791" t="s">
        <v>8319</v>
      </c>
      <c r="T3791" t="s">
        <v>8361</v>
      </c>
      <c r="U3791">
        <f t="shared" si="417"/>
        <v>5</v>
      </c>
      <c r="V3791" t="str">
        <f t="shared" si="418"/>
        <v>May</v>
      </c>
      <c r="W3791">
        <f t="shared" si="419"/>
        <v>2015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4">
        <f t="shared" si="413"/>
        <v>42696.708599537036</v>
      </c>
      <c r="J3792">
        <v>1479834023</v>
      </c>
      <c r="K3792" s="12">
        <f t="shared" si="414"/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9">
        <f t="shared" si="415"/>
        <v>0</v>
      </c>
      <c r="R3792" s="11" t="e">
        <f t="shared" si="416"/>
        <v>#DIV/0!</v>
      </c>
      <c r="S3792" t="s">
        <v>8319</v>
      </c>
      <c r="T3792" t="s">
        <v>8361</v>
      </c>
      <c r="U3792">
        <f t="shared" si="417"/>
        <v>10</v>
      </c>
      <c r="V3792" t="str">
        <f t="shared" si="418"/>
        <v>Oct</v>
      </c>
      <c r="W3792">
        <f t="shared" si="419"/>
        <v>2016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4">
        <f t="shared" si="413"/>
        <v>41826.692037037035</v>
      </c>
      <c r="J3793">
        <v>1404664592</v>
      </c>
      <c r="K3793" s="12">
        <f t="shared" si="414"/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9">
        <f t="shared" si="415"/>
        <v>0</v>
      </c>
      <c r="R3793" s="11" t="e">
        <f t="shared" si="416"/>
        <v>#DIV/0!</v>
      </c>
      <c r="S3793" t="s">
        <v>8319</v>
      </c>
      <c r="T3793" t="s">
        <v>8361</v>
      </c>
      <c r="U3793">
        <f t="shared" si="417"/>
        <v>5</v>
      </c>
      <c r="V3793" t="str">
        <f t="shared" si="418"/>
        <v>May</v>
      </c>
      <c r="W3793">
        <f t="shared" si="419"/>
        <v>2014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4">
        <f t="shared" si="413"/>
        <v>42200.447013888886</v>
      </c>
      <c r="J3794">
        <v>1436957022</v>
      </c>
      <c r="K3794" s="12">
        <f t="shared" si="414"/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9">
        <f t="shared" si="415"/>
        <v>0.27999999999999997</v>
      </c>
      <c r="R3794" s="11">
        <f t="shared" si="416"/>
        <v>17.5</v>
      </c>
      <c r="S3794" t="s">
        <v>8319</v>
      </c>
      <c r="T3794" t="s">
        <v>8361</v>
      </c>
      <c r="U3794">
        <f t="shared" si="417"/>
        <v>6</v>
      </c>
      <c r="V3794" t="str">
        <f t="shared" si="418"/>
        <v>Jun</v>
      </c>
      <c r="W3794">
        <f t="shared" si="419"/>
        <v>2015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4">
        <f t="shared" si="413"/>
        <v>41989.938993055555</v>
      </c>
      <c r="J3795">
        <v>1418769129</v>
      </c>
      <c r="K3795" s="12">
        <f t="shared" si="414"/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9">
        <f t="shared" si="415"/>
        <v>59.657142857142851</v>
      </c>
      <c r="R3795" s="11">
        <f t="shared" si="416"/>
        <v>174</v>
      </c>
      <c r="S3795" t="s">
        <v>8319</v>
      </c>
      <c r="T3795" t="s">
        <v>8361</v>
      </c>
      <c r="U3795">
        <f t="shared" si="417"/>
        <v>11</v>
      </c>
      <c r="V3795" t="str">
        <f t="shared" si="418"/>
        <v>Nov</v>
      </c>
      <c r="W3795">
        <f t="shared" si="419"/>
        <v>2014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4">
        <f t="shared" si="413"/>
        <v>42162.58048611111</v>
      </c>
      <c r="J3796">
        <v>1433685354</v>
      </c>
      <c r="K3796" s="12">
        <f t="shared" si="414"/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9">
        <f t="shared" si="415"/>
        <v>1</v>
      </c>
      <c r="R3796" s="11">
        <f t="shared" si="416"/>
        <v>50</v>
      </c>
      <c r="S3796" t="s">
        <v>8319</v>
      </c>
      <c r="T3796" t="s">
        <v>8361</v>
      </c>
      <c r="U3796">
        <f t="shared" si="417"/>
        <v>5</v>
      </c>
      <c r="V3796" t="str">
        <f t="shared" si="418"/>
        <v>May</v>
      </c>
      <c r="W3796">
        <f t="shared" si="419"/>
        <v>2015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4">
        <f t="shared" si="413"/>
        <v>42244.9375</v>
      </c>
      <c r="J3797">
        <v>1440801000</v>
      </c>
      <c r="K3797" s="12">
        <f t="shared" si="414"/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9">
        <f t="shared" si="415"/>
        <v>1.6666666666666667</v>
      </c>
      <c r="R3797" s="11">
        <f t="shared" si="416"/>
        <v>5</v>
      </c>
      <c r="S3797" t="s">
        <v>8319</v>
      </c>
      <c r="T3797" t="s">
        <v>8361</v>
      </c>
      <c r="U3797">
        <f t="shared" si="417"/>
        <v>7</v>
      </c>
      <c r="V3797" t="str">
        <f t="shared" si="418"/>
        <v>Jul</v>
      </c>
      <c r="W3797">
        <f t="shared" si="419"/>
        <v>2015</v>
      </c>
    </row>
    <row r="3798" spans="1:23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4">
        <f t="shared" si="413"/>
        <v>42749.029583333337</v>
      </c>
      <c r="J3798">
        <v>1484354556</v>
      </c>
      <c r="K3798" s="12">
        <f t="shared" si="414"/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9">
        <f t="shared" si="415"/>
        <v>4.4444444444444444E-3</v>
      </c>
      <c r="R3798" s="11">
        <f t="shared" si="416"/>
        <v>1</v>
      </c>
      <c r="S3798" t="s">
        <v>8319</v>
      </c>
      <c r="T3798" t="s">
        <v>8361</v>
      </c>
      <c r="U3798">
        <f t="shared" si="417"/>
        <v>11</v>
      </c>
      <c r="V3798" t="str">
        <f t="shared" si="418"/>
        <v>Nov</v>
      </c>
      <c r="W3798">
        <f t="shared" si="419"/>
        <v>2016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4">
        <f t="shared" si="413"/>
        <v>42114.881539351853</v>
      </c>
      <c r="J3799">
        <v>1429564165</v>
      </c>
      <c r="K3799" s="12">
        <f t="shared" si="414"/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9">
        <f t="shared" si="415"/>
        <v>89.666666666666657</v>
      </c>
      <c r="R3799" s="11">
        <f t="shared" si="416"/>
        <v>145.40540540540542</v>
      </c>
      <c r="S3799" t="s">
        <v>8319</v>
      </c>
      <c r="T3799" t="s">
        <v>8361</v>
      </c>
      <c r="U3799">
        <f t="shared" si="417"/>
        <v>3</v>
      </c>
      <c r="V3799" t="str">
        <f t="shared" si="418"/>
        <v>Mar</v>
      </c>
      <c r="W3799">
        <f t="shared" si="419"/>
        <v>2015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4">
        <f t="shared" si="413"/>
        <v>41861.722777777781</v>
      </c>
      <c r="J3800">
        <v>1407691248</v>
      </c>
      <c r="K3800" s="12">
        <f t="shared" si="414"/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9">
        <f t="shared" si="415"/>
        <v>1.4642857142857144</v>
      </c>
      <c r="R3800" s="11">
        <f t="shared" si="416"/>
        <v>205</v>
      </c>
      <c r="S3800" t="s">
        <v>8319</v>
      </c>
      <c r="T3800" t="s">
        <v>8361</v>
      </c>
      <c r="U3800">
        <f t="shared" si="417"/>
        <v>7</v>
      </c>
      <c r="V3800" t="str">
        <f t="shared" si="418"/>
        <v>Jul</v>
      </c>
      <c r="W3800">
        <f t="shared" si="419"/>
        <v>2014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4">
        <f t="shared" si="413"/>
        <v>42440.93105324074</v>
      </c>
      <c r="J3801">
        <v>1457734843</v>
      </c>
      <c r="K3801" s="12">
        <f t="shared" si="414"/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9">
        <f t="shared" si="415"/>
        <v>4.0199999999999996</v>
      </c>
      <c r="R3801" s="11">
        <f t="shared" si="416"/>
        <v>100.5</v>
      </c>
      <c r="S3801" t="s">
        <v>8319</v>
      </c>
      <c r="T3801" t="s">
        <v>8361</v>
      </c>
      <c r="U3801">
        <f t="shared" si="417"/>
        <v>2</v>
      </c>
      <c r="V3801" t="str">
        <f t="shared" si="418"/>
        <v>Feb</v>
      </c>
      <c r="W3801">
        <f t="shared" si="419"/>
        <v>2016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4">
        <f t="shared" si="413"/>
        <v>42015.207638888889</v>
      </c>
      <c r="J3802">
        <v>1420952340</v>
      </c>
      <c r="K3802" s="12">
        <f t="shared" si="414"/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9">
        <f t="shared" si="415"/>
        <v>4.004545454545454</v>
      </c>
      <c r="R3802" s="11">
        <f t="shared" si="416"/>
        <v>55.0625</v>
      </c>
      <c r="S3802" t="s">
        <v>8319</v>
      </c>
      <c r="T3802" t="s">
        <v>8361</v>
      </c>
      <c r="U3802">
        <f t="shared" si="417"/>
        <v>12</v>
      </c>
      <c r="V3802" t="str">
        <f t="shared" si="418"/>
        <v>Dec</v>
      </c>
      <c r="W3802">
        <f t="shared" si="419"/>
        <v>2014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4">
        <f t="shared" si="413"/>
        <v>42006.676111111112</v>
      </c>
      <c r="J3803">
        <v>1420215216</v>
      </c>
      <c r="K3803" s="12">
        <f t="shared" si="414"/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9">
        <f t="shared" si="415"/>
        <v>8.52</v>
      </c>
      <c r="R3803" s="11">
        <f t="shared" si="416"/>
        <v>47.333333333333336</v>
      </c>
      <c r="S3803" t="s">
        <v>8319</v>
      </c>
      <c r="T3803" t="s">
        <v>8361</v>
      </c>
      <c r="U3803">
        <f t="shared" si="417"/>
        <v>12</v>
      </c>
      <c r="V3803" t="str">
        <f t="shared" si="418"/>
        <v>Dec</v>
      </c>
      <c r="W3803">
        <f t="shared" si="419"/>
        <v>2014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4">
        <f t="shared" si="413"/>
        <v>42299.126226851848</v>
      </c>
      <c r="J3804">
        <v>1445482906</v>
      </c>
      <c r="K3804" s="12">
        <f t="shared" si="414"/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9">
        <f t="shared" si="415"/>
        <v>0</v>
      </c>
      <c r="R3804" s="11" t="e">
        <f t="shared" si="416"/>
        <v>#DIV/0!</v>
      </c>
      <c r="S3804" t="s">
        <v>8319</v>
      </c>
      <c r="T3804" t="s">
        <v>8361</v>
      </c>
      <c r="U3804">
        <f t="shared" si="417"/>
        <v>9</v>
      </c>
      <c r="V3804" t="str">
        <f t="shared" si="418"/>
        <v>Sep</v>
      </c>
      <c r="W3804">
        <f t="shared" si="419"/>
        <v>2015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4">
        <f t="shared" si="413"/>
        <v>42433.971851851849</v>
      </c>
      <c r="J3805">
        <v>1457133568</v>
      </c>
      <c r="K3805" s="12">
        <f t="shared" si="414"/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9">
        <f t="shared" si="415"/>
        <v>19.650000000000002</v>
      </c>
      <c r="R3805" s="11">
        <f t="shared" si="416"/>
        <v>58.95</v>
      </c>
      <c r="S3805" t="s">
        <v>8319</v>
      </c>
      <c r="T3805" t="s">
        <v>8361</v>
      </c>
      <c r="U3805">
        <f t="shared" si="417"/>
        <v>2</v>
      </c>
      <c r="V3805" t="str">
        <f t="shared" si="418"/>
        <v>Feb</v>
      </c>
      <c r="W3805">
        <f t="shared" si="419"/>
        <v>2016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4">
        <f t="shared" si="413"/>
        <v>42582.291666666672</v>
      </c>
      <c r="J3806">
        <v>1469948400</v>
      </c>
      <c r="K3806" s="12">
        <f t="shared" si="414"/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9">
        <f t="shared" si="415"/>
        <v>0</v>
      </c>
      <c r="R3806" s="11" t="e">
        <f t="shared" si="416"/>
        <v>#DIV/0!</v>
      </c>
      <c r="S3806" t="s">
        <v>8319</v>
      </c>
      <c r="T3806" t="s">
        <v>8361</v>
      </c>
      <c r="U3806">
        <f t="shared" si="417"/>
        <v>6</v>
      </c>
      <c r="V3806" t="str">
        <f t="shared" si="418"/>
        <v>Jun</v>
      </c>
      <c r="W3806">
        <f t="shared" si="419"/>
        <v>2016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4">
        <f t="shared" si="413"/>
        <v>41909.887037037035</v>
      </c>
      <c r="J3807">
        <v>1411852640</v>
      </c>
      <c r="K3807" s="12">
        <f t="shared" si="414"/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9">
        <f t="shared" si="415"/>
        <v>2E-3</v>
      </c>
      <c r="R3807" s="11">
        <f t="shared" si="416"/>
        <v>1.5</v>
      </c>
      <c r="S3807" t="s">
        <v>8319</v>
      </c>
      <c r="T3807" t="s">
        <v>8361</v>
      </c>
      <c r="U3807">
        <f t="shared" si="417"/>
        <v>7</v>
      </c>
      <c r="V3807" t="str">
        <f t="shared" si="418"/>
        <v>Jul</v>
      </c>
      <c r="W3807">
        <f t="shared" si="419"/>
        <v>2014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4">
        <f t="shared" si="413"/>
        <v>41819.259039351848</v>
      </c>
      <c r="J3808">
        <v>1404022381</v>
      </c>
      <c r="K3808" s="12">
        <f t="shared" si="414"/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9">
        <f t="shared" si="415"/>
        <v>6.6666666666666666E-2</v>
      </c>
      <c r="R3808" s="11">
        <f t="shared" si="416"/>
        <v>5</v>
      </c>
      <c r="S3808" t="s">
        <v>8319</v>
      </c>
      <c r="T3808" t="s">
        <v>8361</v>
      </c>
      <c r="U3808">
        <f t="shared" si="417"/>
        <v>6</v>
      </c>
      <c r="V3808" t="str">
        <f t="shared" si="418"/>
        <v>Jun</v>
      </c>
      <c r="W3808">
        <f t="shared" si="419"/>
        <v>2014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4">
        <f t="shared" si="413"/>
        <v>42097.909016203703</v>
      </c>
      <c r="J3809">
        <v>1428097739</v>
      </c>
      <c r="K3809" s="12">
        <f t="shared" si="414"/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9">
        <f t="shared" si="415"/>
        <v>30.333333333333336</v>
      </c>
      <c r="R3809" s="11">
        <f t="shared" si="416"/>
        <v>50.555555555555557</v>
      </c>
      <c r="S3809" t="s">
        <v>8319</v>
      </c>
      <c r="T3809" t="s">
        <v>8361</v>
      </c>
      <c r="U3809">
        <f t="shared" si="417"/>
        <v>3</v>
      </c>
      <c r="V3809" t="str">
        <f t="shared" si="418"/>
        <v>Mar</v>
      </c>
      <c r="W3809">
        <f t="shared" si="419"/>
        <v>2015</v>
      </c>
    </row>
    <row r="3810" spans="1:23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4">
        <f t="shared" si="413"/>
        <v>42119.412256944444</v>
      </c>
      <c r="J3810">
        <v>1429955619</v>
      </c>
      <c r="K3810" s="12">
        <f t="shared" si="414"/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9">
        <f t="shared" si="415"/>
        <v>100</v>
      </c>
      <c r="R3810" s="11">
        <f t="shared" si="416"/>
        <v>41.666666666666664</v>
      </c>
      <c r="S3810" t="s">
        <v>8319</v>
      </c>
      <c r="T3810" t="s">
        <v>8320</v>
      </c>
      <c r="U3810">
        <f t="shared" si="417"/>
        <v>2</v>
      </c>
      <c r="V3810" t="str">
        <f t="shared" si="418"/>
        <v>Feb</v>
      </c>
      <c r="W3810">
        <f t="shared" si="419"/>
        <v>2015</v>
      </c>
    </row>
    <row r="3811" spans="1:23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4">
        <f t="shared" si="413"/>
        <v>41850.958333333336</v>
      </c>
      <c r="J3811">
        <v>1406761200</v>
      </c>
      <c r="K3811" s="12">
        <f t="shared" si="414"/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9">
        <f t="shared" si="415"/>
        <v>101.25</v>
      </c>
      <c r="R3811" s="11">
        <f t="shared" si="416"/>
        <v>53.289473684210527</v>
      </c>
      <c r="S3811" t="s">
        <v>8319</v>
      </c>
      <c r="T3811" t="s">
        <v>8320</v>
      </c>
      <c r="U3811">
        <f t="shared" si="417"/>
        <v>6</v>
      </c>
      <c r="V3811" t="str">
        <f t="shared" si="418"/>
        <v>Jun</v>
      </c>
      <c r="W3811">
        <f t="shared" si="419"/>
        <v>2014</v>
      </c>
    </row>
    <row r="3812" spans="1:23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4">
        <f t="shared" si="413"/>
        <v>42084.807384259257</v>
      </c>
      <c r="J3812">
        <v>1426965758</v>
      </c>
      <c r="K3812" s="12">
        <f t="shared" si="414"/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9">
        <f t="shared" si="415"/>
        <v>121.73333333333333</v>
      </c>
      <c r="R3812" s="11">
        <f t="shared" si="416"/>
        <v>70.230769230769226</v>
      </c>
      <c r="S3812" t="s">
        <v>8319</v>
      </c>
      <c r="T3812" t="s">
        <v>8320</v>
      </c>
      <c r="U3812">
        <f t="shared" si="417"/>
        <v>2</v>
      </c>
      <c r="V3812" t="str">
        <f t="shared" si="418"/>
        <v>Feb</v>
      </c>
      <c r="W3812">
        <f t="shared" si="419"/>
        <v>2015</v>
      </c>
    </row>
    <row r="3813" spans="1:23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4">
        <f t="shared" si="413"/>
        <v>42521.458333333328</v>
      </c>
      <c r="J3813">
        <v>1464692400</v>
      </c>
      <c r="K3813" s="12">
        <f t="shared" si="414"/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9">
        <f t="shared" si="415"/>
        <v>330</v>
      </c>
      <c r="R3813" s="11">
        <f t="shared" si="416"/>
        <v>43.421052631578945</v>
      </c>
      <c r="S3813" t="s">
        <v>8319</v>
      </c>
      <c r="T3813" t="s">
        <v>8320</v>
      </c>
      <c r="U3813">
        <f t="shared" si="417"/>
        <v>4</v>
      </c>
      <c r="V3813" t="str">
        <f t="shared" si="418"/>
        <v>Apr</v>
      </c>
      <c r="W3813">
        <f t="shared" si="419"/>
        <v>2016</v>
      </c>
    </row>
    <row r="3814" spans="1:23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4">
        <f t="shared" si="413"/>
        <v>42156.165972222225</v>
      </c>
      <c r="J3814">
        <v>1433131140</v>
      </c>
      <c r="K3814" s="12">
        <f t="shared" si="414"/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9">
        <f t="shared" si="415"/>
        <v>109.55</v>
      </c>
      <c r="R3814" s="11">
        <f t="shared" si="416"/>
        <v>199.18181818181819</v>
      </c>
      <c r="S3814" t="s">
        <v>8319</v>
      </c>
      <c r="T3814" t="s">
        <v>8320</v>
      </c>
      <c r="U3814">
        <f t="shared" si="417"/>
        <v>4</v>
      </c>
      <c r="V3814" t="str">
        <f t="shared" si="418"/>
        <v>Apr</v>
      </c>
      <c r="W3814">
        <f t="shared" si="419"/>
        <v>2015</v>
      </c>
    </row>
    <row r="3815" spans="1:23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4">
        <f t="shared" si="413"/>
        <v>42535.904861111107</v>
      </c>
      <c r="J3815">
        <v>1465940580</v>
      </c>
      <c r="K3815" s="12">
        <f t="shared" si="414"/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9">
        <f t="shared" si="415"/>
        <v>100.95190476190474</v>
      </c>
      <c r="R3815" s="11">
        <f t="shared" si="416"/>
        <v>78.518148148148143</v>
      </c>
      <c r="S3815" t="s">
        <v>8319</v>
      </c>
      <c r="T3815" t="s">
        <v>8320</v>
      </c>
      <c r="U3815">
        <f t="shared" si="417"/>
        <v>5</v>
      </c>
      <c r="V3815" t="str">
        <f t="shared" si="418"/>
        <v>May</v>
      </c>
      <c r="W3815">
        <f t="shared" si="419"/>
        <v>2016</v>
      </c>
    </row>
    <row r="3816" spans="1:23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4">
        <f t="shared" si="413"/>
        <v>42095.165972222225</v>
      </c>
      <c r="J3816">
        <v>1427860740</v>
      </c>
      <c r="K3816" s="12">
        <f t="shared" si="414"/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9">
        <f t="shared" si="415"/>
        <v>140.13333333333333</v>
      </c>
      <c r="R3816" s="11">
        <f t="shared" si="416"/>
        <v>61.823529411764703</v>
      </c>
      <c r="S3816" t="s">
        <v>8319</v>
      </c>
      <c r="T3816" t="s">
        <v>8320</v>
      </c>
      <c r="U3816">
        <f t="shared" si="417"/>
        <v>2</v>
      </c>
      <c r="V3816" t="str">
        <f t="shared" si="418"/>
        <v>Feb</v>
      </c>
      <c r="W3816">
        <f t="shared" si="419"/>
        <v>2015</v>
      </c>
    </row>
    <row r="3817" spans="1:23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4">
        <f t="shared" si="413"/>
        <v>42236.958333333328</v>
      </c>
      <c r="J3817">
        <v>1440111600</v>
      </c>
      <c r="K3817" s="12">
        <f t="shared" si="414"/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9">
        <f t="shared" si="415"/>
        <v>100.001</v>
      </c>
      <c r="R3817" s="11">
        <f t="shared" si="416"/>
        <v>50.000500000000002</v>
      </c>
      <c r="S3817" t="s">
        <v>8319</v>
      </c>
      <c r="T3817" t="s">
        <v>8320</v>
      </c>
      <c r="U3817">
        <f t="shared" si="417"/>
        <v>7</v>
      </c>
      <c r="V3817" t="str">
        <f t="shared" si="418"/>
        <v>Jul</v>
      </c>
      <c r="W3817">
        <f t="shared" si="419"/>
        <v>2015</v>
      </c>
    </row>
    <row r="3818" spans="1:23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4">
        <f t="shared" si="413"/>
        <v>41837.690081018518</v>
      </c>
      <c r="J3818">
        <v>1405614823</v>
      </c>
      <c r="K3818" s="12">
        <f t="shared" si="414"/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9">
        <f t="shared" si="415"/>
        <v>119.238</v>
      </c>
      <c r="R3818" s="11">
        <f t="shared" si="416"/>
        <v>48.339729729729726</v>
      </c>
      <c r="S3818" t="s">
        <v>8319</v>
      </c>
      <c r="T3818" t="s">
        <v>8320</v>
      </c>
      <c r="U3818">
        <f t="shared" si="417"/>
        <v>6</v>
      </c>
      <c r="V3818" t="str">
        <f t="shared" si="418"/>
        <v>Jun</v>
      </c>
      <c r="W3818">
        <f t="shared" si="419"/>
        <v>2014</v>
      </c>
    </row>
    <row r="3819" spans="1:23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4">
        <f t="shared" si="413"/>
        <v>42301.165972222225</v>
      </c>
      <c r="J3819">
        <v>1445659140</v>
      </c>
      <c r="K3819" s="12">
        <f t="shared" si="414"/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9">
        <f t="shared" si="415"/>
        <v>107.25</v>
      </c>
      <c r="R3819" s="11">
        <f t="shared" si="416"/>
        <v>107.25</v>
      </c>
      <c r="S3819" t="s">
        <v>8319</v>
      </c>
      <c r="T3819" t="s">
        <v>8320</v>
      </c>
      <c r="U3819">
        <f t="shared" si="417"/>
        <v>10</v>
      </c>
      <c r="V3819" t="str">
        <f t="shared" si="418"/>
        <v>Oct</v>
      </c>
      <c r="W3819">
        <f t="shared" si="419"/>
        <v>2015</v>
      </c>
    </row>
    <row r="3820" spans="1:23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4">
        <f t="shared" si="413"/>
        <v>42075.800717592589</v>
      </c>
      <c r="J3820">
        <v>1426187582</v>
      </c>
      <c r="K3820" s="12">
        <f t="shared" si="414"/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9">
        <f t="shared" si="415"/>
        <v>227.99999999999997</v>
      </c>
      <c r="R3820" s="11">
        <f t="shared" si="416"/>
        <v>57</v>
      </c>
      <c r="S3820" t="s">
        <v>8319</v>
      </c>
      <c r="T3820" t="s">
        <v>8320</v>
      </c>
      <c r="U3820">
        <f t="shared" si="417"/>
        <v>2</v>
      </c>
      <c r="V3820" t="str">
        <f t="shared" si="418"/>
        <v>Feb</v>
      </c>
      <c r="W3820">
        <f t="shared" si="419"/>
        <v>2015</v>
      </c>
    </row>
    <row r="3821" spans="1:23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4">
        <f t="shared" si="413"/>
        <v>42202.876388888893</v>
      </c>
      <c r="J3821">
        <v>1437166920</v>
      </c>
      <c r="K3821" s="12">
        <f t="shared" si="414"/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9">
        <f t="shared" si="415"/>
        <v>106.4</v>
      </c>
      <c r="R3821" s="11">
        <f t="shared" si="416"/>
        <v>40.92307692307692</v>
      </c>
      <c r="S3821" t="s">
        <v>8319</v>
      </c>
      <c r="T3821" t="s">
        <v>8320</v>
      </c>
      <c r="U3821">
        <f t="shared" si="417"/>
        <v>6</v>
      </c>
      <c r="V3821" t="str">
        <f t="shared" si="418"/>
        <v>Jun</v>
      </c>
      <c r="W3821">
        <f t="shared" si="419"/>
        <v>2015</v>
      </c>
    </row>
    <row r="3822" spans="1:23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4">
        <f t="shared" si="413"/>
        <v>42190.651817129634</v>
      </c>
      <c r="J3822">
        <v>1436110717</v>
      </c>
      <c r="K3822" s="12">
        <f t="shared" si="414"/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9">
        <f t="shared" si="415"/>
        <v>143.33333333333334</v>
      </c>
      <c r="R3822" s="11">
        <f t="shared" si="416"/>
        <v>21.5</v>
      </c>
      <c r="S3822" t="s">
        <v>8319</v>
      </c>
      <c r="T3822" t="s">
        <v>8320</v>
      </c>
      <c r="U3822">
        <f t="shared" si="417"/>
        <v>6</v>
      </c>
      <c r="V3822" t="str">
        <f t="shared" si="418"/>
        <v>Jun</v>
      </c>
      <c r="W3822">
        <f t="shared" si="419"/>
        <v>2015</v>
      </c>
    </row>
    <row r="3823" spans="1:23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4">
        <f t="shared" si="413"/>
        <v>42373.180636574078</v>
      </c>
      <c r="J3823">
        <v>1451881207</v>
      </c>
      <c r="K3823" s="12">
        <f t="shared" si="414"/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9">
        <f t="shared" si="415"/>
        <v>104.54285714285714</v>
      </c>
      <c r="R3823" s="11">
        <f t="shared" si="416"/>
        <v>79.543478260869563</v>
      </c>
      <c r="S3823" t="s">
        <v>8319</v>
      </c>
      <c r="T3823" t="s">
        <v>8320</v>
      </c>
      <c r="U3823">
        <f t="shared" si="417"/>
        <v>12</v>
      </c>
      <c r="V3823" t="str">
        <f t="shared" si="418"/>
        <v>Dec</v>
      </c>
      <c r="W3823">
        <f t="shared" si="419"/>
        <v>2015</v>
      </c>
    </row>
    <row r="3824" spans="1:23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4">
        <f t="shared" si="413"/>
        <v>42388.957638888889</v>
      </c>
      <c r="J3824">
        <v>1453244340</v>
      </c>
      <c r="K3824" s="12">
        <f t="shared" si="414"/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9">
        <f t="shared" si="415"/>
        <v>110.02000000000001</v>
      </c>
      <c r="R3824" s="11">
        <f t="shared" si="416"/>
        <v>72.381578947368425</v>
      </c>
      <c r="S3824" t="s">
        <v>8319</v>
      </c>
      <c r="T3824" t="s">
        <v>8320</v>
      </c>
      <c r="U3824">
        <f t="shared" si="417"/>
        <v>11</v>
      </c>
      <c r="V3824" t="str">
        <f t="shared" si="418"/>
        <v>Nov</v>
      </c>
      <c r="W3824">
        <f t="shared" si="419"/>
        <v>2015</v>
      </c>
    </row>
    <row r="3825" spans="1:23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4">
        <f t="shared" si="413"/>
        <v>42205.165972222225</v>
      </c>
      <c r="J3825">
        <v>1437364740</v>
      </c>
      <c r="K3825" s="12">
        <f t="shared" si="414"/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9">
        <f t="shared" si="415"/>
        <v>106</v>
      </c>
      <c r="R3825" s="11">
        <f t="shared" si="416"/>
        <v>64.634146341463421</v>
      </c>
      <c r="S3825" t="s">
        <v>8319</v>
      </c>
      <c r="T3825" t="s">
        <v>8320</v>
      </c>
      <c r="U3825">
        <f t="shared" si="417"/>
        <v>6</v>
      </c>
      <c r="V3825" t="str">
        <f t="shared" si="418"/>
        <v>Jun</v>
      </c>
      <c r="W3825">
        <f t="shared" si="419"/>
        <v>2015</v>
      </c>
    </row>
    <row r="3826" spans="1:23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4">
        <f t="shared" si="413"/>
        <v>42583.570138888885</v>
      </c>
      <c r="J3826">
        <v>1470058860</v>
      </c>
      <c r="K3826" s="12">
        <f t="shared" si="414"/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9">
        <f t="shared" si="415"/>
        <v>108</v>
      </c>
      <c r="R3826" s="11">
        <f t="shared" si="416"/>
        <v>38.571428571428569</v>
      </c>
      <c r="S3826" t="s">
        <v>8319</v>
      </c>
      <c r="T3826" t="s">
        <v>8320</v>
      </c>
      <c r="U3826">
        <f t="shared" si="417"/>
        <v>7</v>
      </c>
      <c r="V3826" t="str">
        <f t="shared" si="418"/>
        <v>Jul</v>
      </c>
      <c r="W3826">
        <f t="shared" si="419"/>
        <v>2016</v>
      </c>
    </row>
    <row r="3827" spans="1:23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4">
        <f t="shared" si="413"/>
        <v>42172.069606481484</v>
      </c>
      <c r="J3827">
        <v>1434505214</v>
      </c>
      <c r="K3827" s="12">
        <f t="shared" si="414"/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9">
        <f t="shared" si="415"/>
        <v>105.42</v>
      </c>
      <c r="R3827" s="11">
        <f t="shared" si="416"/>
        <v>107.57142857142857</v>
      </c>
      <c r="S3827" t="s">
        <v>8319</v>
      </c>
      <c r="T3827" t="s">
        <v>8320</v>
      </c>
      <c r="U3827">
        <f t="shared" si="417"/>
        <v>5</v>
      </c>
      <c r="V3827" t="str">
        <f t="shared" si="418"/>
        <v>May</v>
      </c>
      <c r="W3827">
        <f t="shared" si="419"/>
        <v>2015</v>
      </c>
    </row>
    <row r="3828" spans="1:23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4">
        <f t="shared" si="413"/>
        <v>42131.423541666663</v>
      </c>
      <c r="J3828">
        <v>1430993394</v>
      </c>
      <c r="K3828" s="12">
        <f t="shared" si="414"/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9">
        <f t="shared" si="415"/>
        <v>119.16666666666667</v>
      </c>
      <c r="R3828" s="11">
        <f t="shared" si="416"/>
        <v>27.5</v>
      </c>
      <c r="S3828" t="s">
        <v>8319</v>
      </c>
      <c r="T3828" t="s">
        <v>8320</v>
      </c>
      <c r="U3828">
        <f t="shared" si="417"/>
        <v>4</v>
      </c>
      <c r="V3828" t="str">
        <f t="shared" si="418"/>
        <v>Apr</v>
      </c>
      <c r="W3828">
        <f t="shared" si="419"/>
        <v>2015</v>
      </c>
    </row>
    <row r="3829" spans="1:23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4">
        <f t="shared" si="413"/>
        <v>42090</v>
      </c>
      <c r="J3829">
        <v>1427414400</v>
      </c>
      <c r="K3829" s="12">
        <f t="shared" si="414"/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9">
        <f t="shared" si="415"/>
        <v>152.66666666666666</v>
      </c>
      <c r="R3829" s="11">
        <f t="shared" si="416"/>
        <v>70.461538461538467</v>
      </c>
      <c r="S3829" t="s">
        <v>8319</v>
      </c>
      <c r="T3829" t="s">
        <v>8320</v>
      </c>
      <c r="U3829">
        <f t="shared" si="417"/>
        <v>1</v>
      </c>
      <c r="V3829" t="str">
        <f t="shared" si="418"/>
        <v>Jan</v>
      </c>
      <c r="W3829">
        <f t="shared" si="419"/>
        <v>2015</v>
      </c>
    </row>
    <row r="3830" spans="1:23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4">
        <f t="shared" si="413"/>
        <v>42004.569293981483</v>
      </c>
      <c r="J3830">
        <v>1420033187</v>
      </c>
      <c r="K3830" s="12">
        <f t="shared" si="414"/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9">
        <f t="shared" si="415"/>
        <v>100</v>
      </c>
      <c r="R3830" s="11">
        <f t="shared" si="416"/>
        <v>178.57142857142858</v>
      </c>
      <c r="S3830" t="s">
        <v>8319</v>
      </c>
      <c r="T3830" t="s">
        <v>8320</v>
      </c>
      <c r="U3830">
        <f t="shared" si="417"/>
        <v>11</v>
      </c>
      <c r="V3830" t="str">
        <f t="shared" si="418"/>
        <v>Nov</v>
      </c>
      <c r="W3830">
        <f t="shared" si="419"/>
        <v>2014</v>
      </c>
    </row>
    <row r="3831" spans="1:23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4">
        <f t="shared" si="413"/>
        <v>42613.865405092598</v>
      </c>
      <c r="J3831">
        <v>1472676371</v>
      </c>
      <c r="K3831" s="12">
        <f t="shared" si="414"/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9">
        <f t="shared" si="415"/>
        <v>100.2</v>
      </c>
      <c r="R3831" s="11">
        <f t="shared" si="416"/>
        <v>62.625</v>
      </c>
      <c r="S3831" t="s">
        <v>8319</v>
      </c>
      <c r="T3831" t="s">
        <v>8320</v>
      </c>
      <c r="U3831">
        <f t="shared" si="417"/>
        <v>8</v>
      </c>
      <c r="V3831" t="str">
        <f t="shared" si="418"/>
        <v>Aug</v>
      </c>
      <c r="W3831">
        <f t="shared" si="419"/>
        <v>2016</v>
      </c>
    </row>
    <row r="3832" spans="1:23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4">
        <f t="shared" si="413"/>
        <v>42517.740868055553</v>
      </c>
      <c r="J3832">
        <v>1464371211</v>
      </c>
      <c r="K3832" s="12">
        <f t="shared" si="414"/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9">
        <f t="shared" si="415"/>
        <v>225</v>
      </c>
      <c r="R3832" s="11">
        <f t="shared" si="416"/>
        <v>75</v>
      </c>
      <c r="S3832" t="s">
        <v>8319</v>
      </c>
      <c r="T3832" t="s">
        <v>8320</v>
      </c>
      <c r="U3832">
        <f t="shared" si="417"/>
        <v>5</v>
      </c>
      <c r="V3832" t="str">
        <f t="shared" si="418"/>
        <v>May</v>
      </c>
      <c r="W3832">
        <f t="shared" si="419"/>
        <v>2016</v>
      </c>
    </row>
    <row r="3833" spans="1:23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4">
        <f t="shared" si="413"/>
        <v>41948.890567129631</v>
      </c>
      <c r="J3833">
        <v>1415222545</v>
      </c>
      <c r="K3833" s="12">
        <f t="shared" si="414"/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9">
        <f t="shared" si="415"/>
        <v>106.02199999999999</v>
      </c>
      <c r="R3833" s="11">
        <f t="shared" si="416"/>
        <v>58.901111111111113</v>
      </c>
      <c r="S3833" t="s">
        <v>8319</v>
      </c>
      <c r="T3833" t="s">
        <v>8320</v>
      </c>
      <c r="U3833">
        <f t="shared" si="417"/>
        <v>10</v>
      </c>
      <c r="V3833" t="str">
        <f t="shared" si="418"/>
        <v>Oct</v>
      </c>
      <c r="W3833">
        <f t="shared" si="419"/>
        <v>2014</v>
      </c>
    </row>
    <row r="3834" spans="1:23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4">
        <f t="shared" si="413"/>
        <v>42420.114988425921</v>
      </c>
      <c r="J3834">
        <v>1455936335</v>
      </c>
      <c r="K3834" s="12">
        <f t="shared" si="414"/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9">
        <f t="shared" si="415"/>
        <v>104.66666666666666</v>
      </c>
      <c r="R3834" s="11">
        <f t="shared" si="416"/>
        <v>139.55555555555554</v>
      </c>
      <c r="S3834" t="s">
        <v>8319</v>
      </c>
      <c r="T3834" t="s">
        <v>8320</v>
      </c>
      <c r="U3834">
        <f t="shared" si="417"/>
        <v>1</v>
      </c>
      <c r="V3834" t="str">
        <f t="shared" si="418"/>
        <v>Jan</v>
      </c>
      <c r="W3834">
        <f t="shared" si="419"/>
        <v>2016</v>
      </c>
    </row>
    <row r="3835" spans="1:23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4">
        <f t="shared" si="413"/>
        <v>41974.797916666663</v>
      </c>
      <c r="J3835">
        <v>1417460940</v>
      </c>
      <c r="K3835" s="12">
        <f t="shared" si="414"/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9">
        <f t="shared" si="415"/>
        <v>116.66666666666667</v>
      </c>
      <c r="R3835" s="11">
        <f t="shared" si="416"/>
        <v>70</v>
      </c>
      <c r="S3835" t="s">
        <v>8319</v>
      </c>
      <c r="T3835" t="s">
        <v>8320</v>
      </c>
      <c r="U3835">
        <f t="shared" si="417"/>
        <v>11</v>
      </c>
      <c r="V3835" t="str">
        <f t="shared" si="418"/>
        <v>Nov</v>
      </c>
      <c r="W3835">
        <f t="shared" si="419"/>
        <v>2014</v>
      </c>
    </row>
    <row r="3836" spans="1:23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4">
        <f t="shared" si="413"/>
        <v>42173.445219907408</v>
      </c>
      <c r="J3836">
        <v>1434624067</v>
      </c>
      <c r="K3836" s="12">
        <f t="shared" si="414"/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9">
        <f t="shared" si="415"/>
        <v>109.03333333333333</v>
      </c>
      <c r="R3836" s="11">
        <f t="shared" si="416"/>
        <v>57.385964912280699</v>
      </c>
      <c r="S3836" t="s">
        <v>8319</v>
      </c>
      <c r="T3836" t="s">
        <v>8320</v>
      </c>
      <c r="U3836">
        <f t="shared" si="417"/>
        <v>5</v>
      </c>
      <c r="V3836" t="str">
        <f t="shared" si="418"/>
        <v>May</v>
      </c>
      <c r="W3836">
        <f t="shared" si="419"/>
        <v>2015</v>
      </c>
    </row>
    <row r="3837" spans="1:23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4">
        <f t="shared" si="413"/>
        <v>42481.94222222222</v>
      </c>
      <c r="J3837">
        <v>1461278208</v>
      </c>
      <c r="K3837" s="12">
        <f t="shared" si="414"/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9">
        <f t="shared" si="415"/>
        <v>160</v>
      </c>
      <c r="R3837" s="11">
        <f t="shared" si="416"/>
        <v>40</v>
      </c>
      <c r="S3837" t="s">
        <v>8319</v>
      </c>
      <c r="T3837" t="s">
        <v>8320</v>
      </c>
      <c r="U3837">
        <f t="shared" si="417"/>
        <v>3</v>
      </c>
      <c r="V3837" t="str">
        <f t="shared" si="418"/>
        <v>Mar</v>
      </c>
      <c r="W3837">
        <f t="shared" si="419"/>
        <v>2016</v>
      </c>
    </row>
    <row r="3838" spans="1:23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4">
        <f t="shared" si="413"/>
        <v>42585.172916666663</v>
      </c>
      <c r="J3838">
        <v>1470197340</v>
      </c>
      <c r="K3838" s="12">
        <f t="shared" si="414"/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9">
        <f t="shared" si="415"/>
        <v>112.5</v>
      </c>
      <c r="R3838" s="11">
        <f t="shared" si="416"/>
        <v>64.285714285714292</v>
      </c>
      <c r="S3838" t="s">
        <v>8319</v>
      </c>
      <c r="T3838" t="s">
        <v>8320</v>
      </c>
      <c r="U3838">
        <f t="shared" si="417"/>
        <v>7</v>
      </c>
      <c r="V3838" t="str">
        <f t="shared" si="418"/>
        <v>Jul</v>
      </c>
      <c r="W3838">
        <f t="shared" si="419"/>
        <v>2016</v>
      </c>
    </row>
    <row r="3839" spans="1:23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4">
        <f t="shared" si="413"/>
        <v>42188.765717592592</v>
      </c>
      <c r="J3839">
        <v>1435947758</v>
      </c>
      <c r="K3839" s="12">
        <f t="shared" si="414"/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9">
        <f t="shared" si="415"/>
        <v>102.1</v>
      </c>
      <c r="R3839" s="11">
        <f t="shared" si="416"/>
        <v>120.11764705882354</v>
      </c>
      <c r="S3839" t="s">
        <v>8319</v>
      </c>
      <c r="T3839" t="s">
        <v>8320</v>
      </c>
      <c r="U3839">
        <f t="shared" si="417"/>
        <v>5</v>
      </c>
      <c r="V3839" t="str">
        <f t="shared" si="418"/>
        <v>May</v>
      </c>
      <c r="W3839">
        <f t="shared" si="419"/>
        <v>2015</v>
      </c>
    </row>
    <row r="3840" spans="1:23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4">
        <f t="shared" si="413"/>
        <v>42146.710752314815</v>
      </c>
      <c r="J3840">
        <v>1432314209</v>
      </c>
      <c r="K3840" s="12">
        <f t="shared" si="414"/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9">
        <f t="shared" si="415"/>
        <v>100.824</v>
      </c>
      <c r="R3840" s="11">
        <f t="shared" si="416"/>
        <v>1008.24</v>
      </c>
      <c r="S3840" t="s">
        <v>8319</v>
      </c>
      <c r="T3840" t="s">
        <v>8320</v>
      </c>
      <c r="U3840">
        <f t="shared" si="417"/>
        <v>4</v>
      </c>
      <c r="V3840" t="str">
        <f t="shared" si="418"/>
        <v>Apr</v>
      </c>
      <c r="W3840">
        <f t="shared" si="419"/>
        <v>2015</v>
      </c>
    </row>
    <row r="3841" spans="1:23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4">
        <f t="shared" si="413"/>
        <v>42215.142638888887</v>
      </c>
      <c r="J3841">
        <v>1438226724</v>
      </c>
      <c r="K3841" s="12">
        <f t="shared" si="414"/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9">
        <f t="shared" si="415"/>
        <v>101.25</v>
      </c>
      <c r="R3841" s="11">
        <f t="shared" si="416"/>
        <v>63.28125</v>
      </c>
      <c r="S3841" t="s">
        <v>8319</v>
      </c>
      <c r="T3841" t="s">
        <v>8320</v>
      </c>
      <c r="U3841">
        <f t="shared" si="417"/>
        <v>5</v>
      </c>
      <c r="V3841" t="str">
        <f t="shared" si="418"/>
        <v>May</v>
      </c>
      <c r="W3841">
        <f t="shared" si="419"/>
        <v>2015</v>
      </c>
    </row>
    <row r="3842" spans="1:23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4">
        <f t="shared" si="413"/>
        <v>42457.660057870366</v>
      </c>
      <c r="J3842">
        <v>1459180229</v>
      </c>
      <c r="K3842" s="12">
        <f t="shared" si="414"/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9">
        <f t="shared" si="415"/>
        <v>6500</v>
      </c>
      <c r="R3842" s="11">
        <f t="shared" si="416"/>
        <v>21.666666666666668</v>
      </c>
      <c r="S3842" t="s">
        <v>8319</v>
      </c>
      <c r="T3842" t="s">
        <v>8320</v>
      </c>
      <c r="U3842">
        <f t="shared" si="417"/>
        <v>3</v>
      </c>
      <c r="V3842" t="str">
        <f t="shared" si="418"/>
        <v>Mar</v>
      </c>
      <c r="W3842">
        <f t="shared" si="419"/>
        <v>2016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4">
        <f t="shared" ref="I3843:I3906" si="420">(((J3843/60)/60)/24)+DATE(1970,1,1)</f>
        <v>41840.785729166666</v>
      </c>
      <c r="J3843">
        <v>1405882287</v>
      </c>
      <c r="K3843" s="12">
        <f t="shared" ref="K3843:K3906" si="421"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9">
        <f t="shared" ref="Q3843:Q3906" si="422">(E3843/D3843)*100</f>
        <v>8.7200000000000006</v>
      </c>
      <c r="R3843" s="11">
        <f t="shared" ref="R3843:R3906" si="423">E3843/N3843</f>
        <v>25.647058823529413</v>
      </c>
      <c r="S3843" t="s">
        <v>8319</v>
      </c>
      <c r="T3843" t="s">
        <v>8320</v>
      </c>
      <c r="U3843">
        <f t="shared" ref="U3843:U3906" si="424">MONTH(K3843)</f>
        <v>5</v>
      </c>
      <c r="V3843" t="str">
        <f t="shared" ref="V3843:V3906" si="425">TEXT(U3843*29, "mmm")</f>
        <v>May</v>
      </c>
      <c r="W3843">
        <f t="shared" ref="W3843:W3906" si="426">YEAR(K3843)</f>
        <v>2014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4">
        <f t="shared" si="420"/>
        <v>41770.493657407409</v>
      </c>
      <c r="J3844">
        <v>1399809052</v>
      </c>
      <c r="K3844" s="12">
        <f t="shared" si="421"/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9">
        <f t="shared" si="422"/>
        <v>21.94</v>
      </c>
      <c r="R3844" s="11">
        <f t="shared" si="423"/>
        <v>47.695652173913047</v>
      </c>
      <c r="S3844" t="s">
        <v>8319</v>
      </c>
      <c r="T3844" t="s">
        <v>8320</v>
      </c>
      <c r="U3844">
        <f t="shared" si="424"/>
        <v>4</v>
      </c>
      <c r="V3844" t="str">
        <f t="shared" si="425"/>
        <v>Apr</v>
      </c>
      <c r="W3844">
        <f t="shared" si="426"/>
        <v>2014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4">
        <f t="shared" si="420"/>
        <v>41791.072500000002</v>
      </c>
      <c r="J3845">
        <v>1401587064</v>
      </c>
      <c r="K3845" s="12">
        <f t="shared" si="421"/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9">
        <f t="shared" si="422"/>
        <v>21.3</v>
      </c>
      <c r="R3845" s="11">
        <f t="shared" si="423"/>
        <v>56.05263157894737</v>
      </c>
      <c r="S3845" t="s">
        <v>8319</v>
      </c>
      <c r="T3845" t="s">
        <v>8320</v>
      </c>
      <c r="U3845">
        <f t="shared" si="424"/>
        <v>5</v>
      </c>
      <c r="V3845" t="str">
        <f t="shared" si="425"/>
        <v>May</v>
      </c>
      <c r="W3845">
        <f t="shared" si="426"/>
        <v>2014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4">
        <f t="shared" si="420"/>
        <v>41793.290972222225</v>
      </c>
      <c r="J3846">
        <v>1401778740</v>
      </c>
      <c r="K3846" s="12">
        <f t="shared" si="421"/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9">
        <f t="shared" si="422"/>
        <v>41.489795918367342</v>
      </c>
      <c r="R3846" s="11">
        <f t="shared" si="423"/>
        <v>81.319999999999993</v>
      </c>
      <c r="S3846" t="s">
        <v>8319</v>
      </c>
      <c r="T3846" t="s">
        <v>8320</v>
      </c>
      <c r="U3846">
        <f t="shared" si="424"/>
        <v>5</v>
      </c>
      <c r="V3846" t="str">
        <f t="shared" si="425"/>
        <v>May</v>
      </c>
      <c r="W3846">
        <f t="shared" si="426"/>
        <v>2014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4">
        <f t="shared" si="420"/>
        <v>42278.627013888887</v>
      </c>
      <c r="J3847">
        <v>1443711774</v>
      </c>
      <c r="K3847" s="12">
        <f t="shared" si="421"/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9">
        <f t="shared" si="422"/>
        <v>2.105</v>
      </c>
      <c r="R3847" s="11">
        <f t="shared" si="423"/>
        <v>70.166666666666671</v>
      </c>
      <c r="S3847" t="s">
        <v>8319</v>
      </c>
      <c r="T3847" t="s">
        <v>8320</v>
      </c>
      <c r="U3847">
        <f t="shared" si="424"/>
        <v>9</v>
      </c>
      <c r="V3847" t="str">
        <f t="shared" si="425"/>
        <v>Sep</v>
      </c>
      <c r="W3847">
        <f t="shared" si="426"/>
        <v>2015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4">
        <f t="shared" si="420"/>
        <v>41916.290972222225</v>
      </c>
      <c r="J3848">
        <v>1412405940</v>
      </c>
      <c r="K3848" s="12">
        <f t="shared" si="421"/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9">
        <f t="shared" si="422"/>
        <v>2.7</v>
      </c>
      <c r="R3848" s="11">
        <f t="shared" si="423"/>
        <v>23.625</v>
      </c>
      <c r="S3848" t="s">
        <v>8319</v>
      </c>
      <c r="T3848" t="s">
        <v>8320</v>
      </c>
      <c r="U3848">
        <f t="shared" si="424"/>
        <v>9</v>
      </c>
      <c r="V3848" t="str">
        <f t="shared" si="425"/>
        <v>Sep</v>
      </c>
      <c r="W3848">
        <f t="shared" si="426"/>
        <v>2014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4">
        <f t="shared" si="420"/>
        <v>42204.224432870367</v>
      </c>
      <c r="J3849">
        <v>1437283391</v>
      </c>
      <c r="K3849" s="12">
        <f t="shared" si="421"/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9">
        <f t="shared" si="422"/>
        <v>16.161904761904761</v>
      </c>
      <c r="R3849" s="11">
        <f t="shared" si="423"/>
        <v>188.55555555555554</v>
      </c>
      <c r="S3849" t="s">
        <v>8319</v>
      </c>
      <c r="T3849" t="s">
        <v>8320</v>
      </c>
      <c r="U3849">
        <f t="shared" si="424"/>
        <v>6</v>
      </c>
      <c r="V3849" t="str">
        <f t="shared" si="425"/>
        <v>Jun</v>
      </c>
      <c r="W3849">
        <f t="shared" si="426"/>
        <v>2015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4">
        <f t="shared" si="420"/>
        <v>42295.817002314812</v>
      </c>
      <c r="J3850">
        <v>1445196989</v>
      </c>
      <c r="K3850" s="12">
        <f t="shared" si="421"/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9">
        <f t="shared" si="422"/>
        <v>16.376923076923077</v>
      </c>
      <c r="R3850" s="11">
        <f t="shared" si="423"/>
        <v>49.511627906976742</v>
      </c>
      <c r="S3850" t="s">
        <v>8319</v>
      </c>
      <c r="T3850" t="s">
        <v>8320</v>
      </c>
      <c r="U3850">
        <f t="shared" si="424"/>
        <v>9</v>
      </c>
      <c r="V3850" t="str">
        <f t="shared" si="425"/>
        <v>Sep</v>
      </c>
      <c r="W3850">
        <f t="shared" si="426"/>
        <v>2015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4">
        <f t="shared" si="420"/>
        <v>42166.767175925925</v>
      </c>
      <c r="J3851">
        <v>1434047084</v>
      </c>
      <c r="K3851" s="12">
        <f t="shared" si="421"/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9">
        <f t="shared" si="422"/>
        <v>7.043333333333333</v>
      </c>
      <c r="R3851" s="11">
        <f t="shared" si="423"/>
        <v>75.464285714285708</v>
      </c>
      <c r="S3851" t="s">
        <v>8319</v>
      </c>
      <c r="T3851" t="s">
        <v>8320</v>
      </c>
      <c r="U3851">
        <f t="shared" si="424"/>
        <v>5</v>
      </c>
      <c r="V3851" t="str">
        <f t="shared" si="425"/>
        <v>May</v>
      </c>
      <c r="W3851">
        <f t="shared" si="426"/>
        <v>2015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4">
        <f t="shared" si="420"/>
        <v>42005.124340277776</v>
      </c>
      <c r="J3852">
        <v>1420081143</v>
      </c>
      <c r="K3852" s="12">
        <f t="shared" si="421"/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9">
        <f t="shared" si="422"/>
        <v>3.8</v>
      </c>
      <c r="R3852" s="11">
        <f t="shared" si="423"/>
        <v>9.5</v>
      </c>
      <c r="S3852" t="s">
        <v>8319</v>
      </c>
      <c r="T3852" t="s">
        <v>8320</v>
      </c>
      <c r="U3852">
        <f t="shared" si="424"/>
        <v>12</v>
      </c>
      <c r="V3852" t="str">
        <f t="shared" si="425"/>
        <v>Dec</v>
      </c>
      <c r="W3852">
        <f t="shared" si="426"/>
        <v>2014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4">
        <f t="shared" si="420"/>
        <v>42202.439571759256</v>
      </c>
      <c r="J3853">
        <v>1437129179</v>
      </c>
      <c r="K3853" s="12">
        <f t="shared" si="421"/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9">
        <f t="shared" si="422"/>
        <v>34.08</v>
      </c>
      <c r="R3853" s="11">
        <f t="shared" si="423"/>
        <v>35.5</v>
      </c>
      <c r="S3853" t="s">
        <v>8319</v>
      </c>
      <c r="T3853" t="s">
        <v>8320</v>
      </c>
      <c r="U3853">
        <f t="shared" si="424"/>
        <v>6</v>
      </c>
      <c r="V3853" t="str">
        <f t="shared" si="425"/>
        <v>Jun</v>
      </c>
      <c r="W3853">
        <f t="shared" si="426"/>
        <v>2015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4">
        <f t="shared" si="420"/>
        <v>42090.149027777778</v>
      </c>
      <c r="J3854">
        <v>1427427276</v>
      </c>
      <c r="K3854" s="12">
        <f t="shared" si="421"/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9">
        <f t="shared" si="422"/>
        <v>0.2</v>
      </c>
      <c r="R3854" s="11">
        <f t="shared" si="423"/>
        <v>10</v>
      </c>
      <c r="S3854" t="s">
        <v>8319</v>
      </c>
      <c r="T3854" t="s">
        <v>8320</v>
      </c>
      <c r="U3854">
        <f t="shared" si="424"/>
        <v>3</v>
      </c>
      <c r="V3854" t="str">
        <f t="shared" si="425"/>
        <v>Mar</v>
      </c>
      <c r="W3854">
        <f t="shared" si="426"/>
        <v>2015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4">
        <f t="shared" si="420"/>
        <v>41883.84002314815</v>
      </c>
      <c r="J3855">
        <v>1409602178</v>
      </c>
      <c r="K3855" s="12">
        <f t="shared" si="421"/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9">
        <f t="shared" si="422"/>
        <v>2.5999999999999999E-2</v>
      </c>
      <c r="R3855" s="11">
        <f t="shared" si="423"/>
        <v>13</v>
      </c>
      <c r="S3855" t="s">
        <v>8319</v>
      </c>
      <c r="T3855" t="s">
        <v>8320</v>
      </c>
      <c r="U3855">
        <f t="shared" si="424"/>
        <v>7</v>
      </c>
      <c r="V3855" t="str">
        <f t="shared" si="425"/>
        <v>Jul</v>
      </c>
      <c r="W3855">
        <f t="shared" si="426"/>
        <v>2014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4">
        <f t="shared" si="420"/>
        <v>42133.884930555556</v>
      </c>
      <c r="J3856">
        <v>1431206058</v>
      </c>
      <c r="K3856" s="12">
        <f t="shared" si="421"/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9">
        <f t="shared" si="422"/>
        <v>16.254545454545454</v>
      </c>
      <c r="R3856" s="11">
        <f t="shared" si="423"/>
        <v>89.4</v>
      </c>
      <c r="S3856" t="s">
        <v>8319</v>
      </c>
      <c r="T3856" t="s">
        <v>8320</v>
      </c>
      <c r="U3856">
        <f t="shared" si="424"/>
        <v>4</v>
      </c>
      <c r="V3856" t="str">
        <f t="shared" si="425"/>
        <v>Apr</v>
      </c>
      <c r="W3856">
        <f t="shared" si="426"/>
        <v>2015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4">
        <f t="shared" si="420"/>
        <v>42089.929062499999</v>
      </c>
      <c r="J3857">
        <v>1427408271</v>
      </c>
      <c r="K3857" s="12">
        <f t="shared" si="421"/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9">
        <f t="shared" si="422"/>
        <v>2.5</v>
      </c>
      <c r="R3857" s="11">
        <f t="shared" si="423"/>
        <v>25</v>
      </c>
      <c r="S3857" t="s">
        <v>8319</v>
      </c>
      <c r="T3857" t="s">
        <v>8320</v>
      </c>
      <c r="U3857">
        <f t="shared" si="424"/>
        <v>2</v>
      </c>
      <c r="V3857" t="str">
        <f t="shared" si="425"/>
        <v>Feb</v>
      </c>
      <c r="W3857">
        <f t="shared" si="426"/>
        <v>2015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4">
        <f t="shared" si="420"/>
        <v>42071.701423611114</v>
      </c>
      <c r="J3858">
        <v>1425833403</v>
      </c>
      <c r="K3858" s="12">
        <f t="shared" si="421"/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9">
        <f t="shared" si="422"/>
        <v>0.02</v>
      </c>
      <c r="R3858" s="11">
        <f t="shared" si="423"/>
        <v>1</v>
      </c>
      <c r="S3858" t="s">
        <v>8319</v>
      </c>
      <c r="T3858" t="s">
        <v>8320</v>
      </c>
      <c r="U3858">
        <f t="shared" si="424"/>
        <v>2</v>
      </c>
      <c r="V3858" t="str">
        <f t="shared" si="425"/>
        <v>Feb</v>
      </c>
      <c r="W3858">
        <f t="shared" si="426"/>
        <v>2015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4">
        <f t="shared" si="420"/>
        <v>41852.716666666667</v>
      </c>
      <c r="J3859">
        <v>1406913120</v>
      </c>
      <c r="K3859" s="12">
        <f t="shared" si="421"/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9">
        <f t="shared" si="422"/>
        <v>5.2</v>
      </c>
      <c r="R3859" s="11">
        <f t="shared" si="423"/>
        <v>65</v>
      </c>
      <c r="S3859" t="s">
        <v>8319</v>
      </c>
      <c r="T3859" t="s">
        <v>8320</v>
      </c>
      <c r="U3859">
        <f t="shared" si="424"/>
        <v>7</v>
      </c>
      <c r="V3859" t="str">
        <f t="shared" si="425"/>
        <v>Jul</v>
      </c>
      <c r="W3859">
        <f t="shared" si="426"/>
        <v>2014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4">
        <f t="shared" si="420"/>
        <v>42146.875</v>
      </c>
      <c r="J3860">
        <v>1432328400</v>
      </c>
      <c r="K3860" s="12">
        <f t="shared" si="421"/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9">
        <f t="shared" si="422"/>
        <v>2</v>
      </c>
      <c r="R3860" s="11">
        <f t="shared" si="423"/>
        <v>10</v>
      </c>
      <c r="S3860" t="s">
        <v>8319</v>
      </c>
      <c r="T3860" t="s">
        <v>8320</v>
      </c>
      <c r="U3860">
        <f t="shared" si="424"/>
        <v>5</v>
      </c>
      <c r="V3860" t="str">
        <f t="shared" si="425"/>
        <v>May</v>
      </c>
      <c r="W3860">
        <f t="shared" si="426"/>
        <v>2015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4">
        <f t="shared" si="420"/>
        <v>41815.875</v>
      </c>
      <c r="J3861">
        <v>1403730000</v>
      </c>
      <c r="K3861" s="12">
        <f t="shared" si="421"/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9">
        <f t="shared" si="422"/>
        <v>0.04</v>
      </c>
      <c r="R3861" s="11">
        <f t="shared" si="423"/>
        <v>1</v>
      </c>
      <c r="S3861" t="s">
        <v>8319</v>
      </c>
      <c r="T3861" t="s">
        <v>8320</v>
      </c>
      <c r="U3861">
        <f t="shared" si="424"/>
        <v>5</v>
      </c>
      <c r="V3861" t="str">
        <f t="shared" si="425"/>
        <v>May</v>
      </c>
      <c r="W3861">
        <f t="shared" si="426"/>
        <v>2014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4">
        <f t="shared" si="420"/>
        <v>41863.660995370366</v>
      </c>
      <c r="J3862">
        <v>1407858710</v>
      </c>
      <c r="K3862" s="12">
        <f t="shared" si="421"/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9">
        <f t="shared" si="422"/>
        <v>17.666666666666668</v>
      </c>
      <c r="R3862" s="11">
        <f t="shared" si="423"/>
        <v>81.538461538461533</v>
      </c>
      <c r="S3862" t="s">
        <v>8319</v>
      </c>
      <c r="T3862" t="s">
        <v>8320</v>
      </c>
      <c r="U3862">
        <f t="shared" si="424"/>
        <v>7</v>
      </c>
      <c r="V3862" t="str">
        <f t="shared" si="425"/>
        <v>Jul</v>
      </c>
      <c r="W3862">
        <f t="shared" si="426"/>
        <v>2014</v>
      </c>
    </row>
    <row r="3863" spans="1:23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4">
        <f t="shared" si="420"/>
        <v>41955.907638888893</v>
      </c>
      <c r="J3863">
        <v>1415828820</v>
      </c>
      <c r="K3863" s="12">
        <f t="shared" si="421"/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9">
        <f t="shared" si="422"/>
        <v>5</v>
      </c>
      <c r="R3863" s="11">
        <f t="shared" si="423"/>
        <v>100</v>
      </c>
      <c r="S3863" t="s">
        <v>8319</v>
      </c>
      <c r="T3863" t="s">
        <v>8320</v>
      </c>
      <c r="U3863">
        <f t="shared" si="424"/>
        <v>10</v>
      </c>
      <c r="V3863" t="str">
        <f t="shared" si="425"/>
        <v>Oct</v>
      </c>
      <c r="W3863">
        <f t="shared" si="426"/>
        <v>2014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4">
        <f t="shared" si="420"/>
        <v>42625.707638888889</v>
      </c>
      <c r="J3864">
        <v>1473699540</v>
      </c>
      <c r="K3864" s="12">
        <f t="shared" si="421"/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9">
        <f t="shared" si="422"/>
        <v>1.3333333333333334E-2</v>
      </c>
      <c r="R3864" s="11">
        <f t="shared" si="423"/>
        <v>1</v>
      </c>
      <c r="S3864" t="s">
        <v>8319</v>
      </c>
      <c r="T3864" t="s">
        <v>8320</v>
      </c>
      <c r="U3864">
        <f t="shared" si="424"/>
        <v>8</v>
      </c>
      <c r="V3864" t="str">
        <f t="shared" si="425"/>
        <v>Aug</v>
      </c>
      <c r="W3864">
        <f t="shared" si="426"/>
        <v>2016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4">
        <f t="shared" si="420"/>
        <v>42313.674826388888</v>
      </c>
      <c r="J3865">
        <v>1446739905</v>
      </c>
      <c r="K3865" s="12">
        <f t="shared" si="421"/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9">
        <f t="shared" si="422"/>
        <v>0</v>
      </c>
      <c r="R3865" s="11" t="e">
        <f t="shared" si="423"/>
        <v>#DIV/0!</v>
      </c>
      <c r="S3865" t="s">
        <v>8319</v>
      </c>
      <c r="T3865" t="s">
        <v>8320</v>
      </c>
      <c r="U3865">
        <f t="shared" si="424"/>
        <v>9</v>
      </c>
      <c r="V3865" t="str">
        <f t="shared" si="425"/>
        <v>Sep</v>
      </c>
      <c r="W3865">
        <f t="shared" si="426"/>
        <v>2015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4">
        <f t="shared" si="420"/>
        <v>42325.933495370366</v>
      </c>
      <c r="J3866">
        <v>1447799054</v>
      </c>
      <c r="K3866" s="12">
        <f t="shared" si="421"/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9">
        <f t="shared" si="422"/>
        <v>1.2</v>
      </c>
      <c r="R3866" s="11">
        <f t="shared" si="423"/>
        <v>20</v>
      </c>
      <c r="S3866" t="s">
        <v>8319</v>
      </c>
      <c r="T3866" t="s">
        <v>8320</v>
      </c>
      <c r="U3866">
        <f t="shared" si="424"/>
        <v>10</v>
      </c>
      <c r="V3866" t="str">
        <f t="shared" si="425"/>
        <v>Oct</v>
      </c>
      <c r="W3866">
        <f t="shared" si="426"/>
        <v>2015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4">
        <f t="shared" si="420"/>
        <v>41881.229166666664</v>
      </c>
      <c r="J3867">
        <v>1409376600</v>
      </c>
      <c r="K3867" s="12">
        <f t="shared" si="421"/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9">
        <f t="shared" si="422"/>
        <v>26.937422295897225</v>
      </c>
      <c r="R3867" s="11">
        <f t="shared" si="423"/>
        <v>46.428571428571431</v>
      </c>
      <c r="S3867" t="s">
        <v>8319</v>
      </c>
      <c r="T3867" t="s">
        <v>8320</v>
      </c>
      <c r="U3867">
        <f t="shared" si="424"/>
        <v>7</v>
      </c>
      <c r="V3867" t="str">
        <f t="shared" si="425"/>
        <v>Jul</v>
      </c>
      <c r="W3867">
        <f t="shared" si="426"/>
        <v>2014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4">
        <f t="shared" si="420"/>
        <v>42452.145138888889</v>
      </c>
      <c r="J3868">
        <v>1458703740</v>
      </c>
      <c r="K3868" s="12">
        <f t="shared" si="421"/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9">
        <f t="shared" si="422"/>
        <v>0.54999999999999993</v>
      </c>
      <c r="R3868" s="11">
        <f t="shared" si="423"/>
        <v>5.5</v>
      </c>
      <c r="S3868" t="s">
        <v>8319</v>
      </c>
      <c r="T3868" t="s">
        <v>8320</v>
      </c>
      <c r="U3868">
        <f t="shared" si="424"/>
        <v>2</v>
      </c>
      <c r="V3868" t="str">
        <f t="shared" si="425"/>
        <v>Feb</v>
      </c>
      <c r="W3868">
        <f t="shared" si="426"/>
        <v>2016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4">
        <f t="shared" si="420"/>
        <v>42539.814108796301</v>
      </c>
      <c r="J3869">
        <v>1466278339</v>
      </c>
      <c r="K3869" s="12">
        <f t="shared" si="421"/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9">
        <f t="shared" si="422"/>
        <v>12.55</v>
      </c>
      <c r="R3869" s="11">
        <f t="shared" si="423"/>
        <v>50.2</v>
      </c>
      <c r="S3869" t="s">
        <v>8319</v>
      </c>
      <c r="T3869" t="s">
        <v>8320</v>
      </c>
      <c r="U3869">
        <f t="shared" si="424"/>
        <v>5</v>
      </c>
      <c r="V3869" t="str">
        <f t="shared" si="425"/>
        <v>May</v>
      </c>
      <c r="W3869">
        <f t="shared" si="426"/>
        <v>2016</v>
      </c>
    </row>
    <row r="3870" spans="1:23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4">
        <f t="shared" si="420"/>
        <v>41890.659780092588</v>
      </c>
      <c r="J3870">
        <v>1410191405</v>
      </c>
      <c r="K3870" s="12">
        <f t="shared" si="421"/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9">
        <f t="shared" si="422"/>
        <v>0.2</v>
      </c>
      <c r="R3870" s="11">
        <f t="shared" si="423"/>
        <v>10</v>
      </c>
      <c r="S3870" t="s">
        <v>8319</v>
      </c>
      <c r="T3870" t="s">
        <v>8361</v>
      </c>
      <c r="U3870">
        <f t="shared" si="424"/>
        <v>8</v>
      </c>
      <c r="V3870" t="str">
        <f t="shared" si="425"/>
        <v>Aug</v>
      </c>
      <c r="W3870">
        <f t="shared" si="426"/>
        <v>2014</v>
      </c>
    </row>
    <row r="3871" spans="1:23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4">
        <f t="shared" si="420"/>
        <v>42077.132638888885</v>
      </c>
      <c r="J3871">
        <v>1426302660</v>
      </c>
      <c r="K3871" s="12">
        <f t="shared" si="421"/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9">
        <f t="shared" si="422"/>
        <v>3.4474868431088401</v>
      </c>
      <c r="R3871" s="11">
        <f t="shared" si="423"/>
        <v>30.133333333333333</v>
      </c>
      <c r="S3871" t="s">
        <v>8319</v>
      </c>
      <c r="T3871" t="s">
        <v>8361</v>
      </c>
      <c r="U3871">
        <f t="shared" si="424"/>
        <v>2</v>
      </c>
      <c r="V3871" t="str">
        <f t="shared" si="425"/>
        <v>Feb</v>
      </c>
      <c r="W3871">
        <f t="shared" si="426"/>
        <v>2015</v>
      </c>
    </row>
    <row r="3872" spans="1:23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4">
        <f t="shared" si="420"/>
        <v>41823.17219907407</v>
      </c>
      <c r="J3872">
        <v>1404360478</v>
      </c>
      <c r="K3872" s="12">
        <f t="shared" si="421"/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9">
        <f t="shared" si="422"/>
        <v>15</v>
      </c>
      <c r="R3872" s="11">
        <f t="shared" si="423"/>
        <v>150</v>
      </c>
      <c r="S3872" t="s">
        <v>8319</v>
      </c>
      <c r="T3872" t="s">
        <v>8361</v>
      </c>
      <c r="U3872">
        <f t="shared" si="424"/>
        <v>6</v>
      </c>
      <c r="V3872" t="str">
        <f t="shared" si="425"/>
        <v>Jun</v>
      </c>
      <c r="W3872">
        <f t="shared" si="426"/>
        <v>2014</v>
      </c>
    </row>
    <row r="3873" spans="1:23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4">
        <f t="shared" si="420"/>
        <v>42823.739004629635</v>
      </c>
      <c r="J3873">
        <v>1490809450</v>
      </c>
      <c r="K3873" s="12">
        <f t="shared" si="421"/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9">
        <f t="shared" si="422"/>
        <v>2.666666666666667</v>
      </c>
      <c r="R3873" s="11">
        <f t="shared" si="423"/>
        <v>13.333333333333334</v>
      </c>
      <c r="S3873" t="s">
        <v>8319</v>
      </c>
      <c r="T3873" t="s">
        <v>8361</v>
      </c>
      <c r="U3873">
        <f t="shared" si="424"/>
        <v>1</v>
      </c>
      <c r="V3873" t="str">
        <f t="shared" si="425"/>
        <v>Jan</v>
      </c>
      <c r="W3873">
        <f t="shared" si="426"/>
        <v>2017</v>
      </c>
    </row>
    <row r="3874" spans="1:23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4">
        <f t="shared" si="420"/>
        <v>42230.145787037036</v>
      </c>
      <c r="J3874">
        <v>1439522996</v>
      </c>
      <c r="K3874" s="12">
        <f t="shared" si="421"/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9">
        <f t="shared" si="422"/>
        <v>0</v>
      </c>
      <c r="R3874" s="11" t="e">
        <f t="shared" si="423"/>
        <v>#DIV/0!</v>
      </c>
      <c r="S3874" t="s">
        <v>8319</v>
      </c>
      <c r="T3874" t="s">
        <v>8361</v>
      </c>
      <c r="U3874">
        <f t="shared" si="424"/>
        <v>6</v>
      </c>
      <c r="V3874" t="str">
        <f t="shared" si="425"/>
        <v>Jun</v>
      </c>
      <c r="W3874">
        <f t="shared" si="426"/>
        <v>2015</v>
      </c>
    </row>
    <row r="3875" spans="1:23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4">
        <f t="shared" si="420"/>
        <v>42285.696006944447</v>
      </c>
      <c r="J3875">
        <v>1444322535</v>
      </c>
      <c r="K3875" s="12">
        <f t="shared" si="421"/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9">
        <f t="shared" si="422"/>
        <v>0</v>
      </c>
      <c r="R3875" s="11" t="e">
        <f t="shared" si="423"/>
        <v>#DIV/0!</v>
      </c>
      <c r="S3875" t="s">
        <v>8319</v>
      </c>
      <c r="T3875" t="s">
        <v>8361</v>
      </c>
      <c r="U3875">
        <f t="shared" si="424"/>
        <v>9</v>
      </c>
      <c r="V3875" t="str">
        <f t="shared" si="425"/>
        <v>Sep</v>
      </c>
      <c r="W3875">
        <f t="shared" si="426"/>
        <v>2015</v>
      </c>
    </row>
    <row r="3876" spans="1:23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4">
        <f t="shared" si="420"/>
        <v>42028.041666666672</v>
      </c>
      <c r="J3876">
        <v>1422061200</v>
      </c>
      <c r="K3876" s="12">
        <f t="shared" si="421"/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9">
        <f t="shared" si="422"/>
        <v>0</v>
      </c>
      <c r="R3876" s="11" t="e">
        <f t="shared" si="423"/>
        <v>#DIV/0!</v>
      </c>
      <c r="S3876" t="s">
        <v>8319</v>
      </c>
      <c r="T3876" t="s">
        <v>8361</v>
      </c>
      <c r="U3876">
        <f t="shared" si="424"/>
        <v>1</v>
      </c>
      <c r="V3876" t="str">
        <f t="shared" si="425"/>
        <v>Jan</v>
      </c>
      <c r="W3876">
        <f t="shared" si="426"/>
        <v>2015</v>
      </c>
    </row>
    <row r="3877" spans="1:23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4">
        <f t="shared" si="420"/>
        <v>42616.416666666672</v>
      </c>
      <c r="J3877">
        <v>1472896800</v>
      </c>
      <c r="K3877" s="12">
        <f t="shared" si="421"/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9">
        <f t="shared" si="422"/>
        <v>0</v>
      </c>
      <c r="R3877" s="11" t="e">
        <f t="shared" si="423"/>
        <v>#DIV/0!</v>
      </c>
      <c r="S3877" t="s">
        <v>8319</v>
      </c>
      <c r="T3877" t="s">
        <v>8361</v>
      </c>
      <c r="U3877">
        <f t="shared" si="424"/>
        <v>9</v>
      </c>
      <c r="V3877" t="str">
        <f t="shared" si="425"/>
        <v>Sep</v>
      </c>
      <c r="W3877">
        <f t="shared" si="426"/>
        <v>2016</v>
      </c>
    </row>
    <row r="3878" spans="1:23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4">
        <f t="shared" si="420"/>
        <v>42402.624166666668</v>
      </c>
      <c r="J3878">
        <v>1454425128</v>
      </c>
      <c r="K3878" s="12">
        <f t="shared" si="421"/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9">
        <f t="shared" si="422"/>
        <v>52.794871794871788</v>
      </c>
      <c r="R3878" s="11">
        <f t="shared" si="423"/>
        <v>44.760869565217391</v>
      </c>
      <c r="S3878" t="s">
        <v>8319</v>
      </c>
      <c r="T3878" t="s">
        <v>8361</v>
      </c>
      <c r="U3878">
        <f t="shared" si="424"/>
        <v>1</v>
      </c>
      <c r="V3878" t="str">
        <f t="shared" si="425"/>
        <v>Jan</v>
      </c>
      <c r="W3878">
        <f t="shared" si="426"/>
        <v>2016</v>
      </c>
    </row>
    <row r="3879" spans="1:23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4">
        <f t="shared" si="420"/>
        <v>42712.67768518519</v>
      </c>
      <c r="J3879">
        <v>1481213752</v>
      </c>
      <c r="K3879" s="12">
        <f t="shared" si="421"/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9">
        <f t="shared" si="422"/>
        <v>4.9639999999999995</v>
      </c>
      <c r="R3879" s="11">
        <f t="shared" si="423"/>
        <v>88.642857142857139</v>
      </c>
      <c r="S3879" t="s">
        <v>8319</v>
      </c>
      <c r="T3879" t="s">
        <v>8361</v>
      </c>
      <c r="U3879">
        <f t="shared" si="424"/>
        <v>11</v>
      </c>
      <c r="V3879" t="str">
        <f t="shared" si="425"/>
        <v>Nov</v>
      </c>
      <c r="W3879">
        <f t="shared" si="426"/>
        <v>2016</v>
      </c>
    </row>
    <row r="3880" spans="1:23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4">
        <f t="shared" si="420"/>
        <v>42185.165972222225</v>
      </c>
      <c r="J3880">
        <v>1435636740</v>
      </c>
      <c r="K3880" s="12">
        <f t="shared" si="421"/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9">
        <f t="shared" si="422"/>
        <v>5.5555555555555552E-2</v>
      </c>
      <c r="R3880" s="11">
        <f t="shared" si="423"/>
        <v>10</v>
      </c>
      <c r="S3880" t="s">
        <v>8319</v>
      </c>
      <c r="T3880" t="s">
        <v>8361</v>
      </c>
      <c r="U3880">
        <f t="shared" si="424"/>
        <v>5</v>
      </c>
      <c r="V3880" t="str">
        <f t="shared" si="425"/>
        <v>May</v>
      </c>
      <c r="W3880">
        <f t="shared" si="426"/>
        <v>2015</v>
      </c>
    </row>
    <row r="3881" spans="1:23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4">
        <f t="shared" si="420"/>
        <v>42029.861064814817</v>
      </c>
      <c r="J3881">
        <v>1422218396</v>
      </c>
      <c r="K3881" s="12">
        <f t="shared" si="421"/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9">
        <f t="shared" si="422"/>
        <v>0</v>
      </c>
      <c r="R3881" s="11" t="e">
        <f t="shared" si="423"/>
        <v>#DIV/0!</v>
      </c>
      <c r="S3881" t="s">
        <v>8319</v>
      </c>
      <c r="T3881" t="s">
        <v>8361</v>
      </c>
      <c r="U3881">
        <f t="shared" si="424"/>
        <v>12</v>
      </c>
      <c r="V3881" t="str">
        <f t="shared" si="425"/>
        <v>Dec</v>
      </c>
      <c r="W3881">
        <f t="shared" si="426"/>
        <v>2014</v>
      </c>
    </row>
    <row r="3882" spans="1:23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4">
        <f t="shared" si="420"/>
        <v>41850.958333333336</v>
      </c>
      <c r="J3882">
        <v>1406761200</v>
      </c>
      <c r="K3882" s="12">
        <f t="shared" si="421"/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9">
        <f t="shared" si="422"/>
        <v>13.066666666666665</v>
      </c>
      <c r="R3882" s="11">
        <f t="shared" si="423"/>
        <v>57.647058823529413</v>
      </c>
      <c r="S3882" t="s">
        <v>8319</v>
      </c>
      <c r="T3882" t="s">
        <v>8361</v>
      </c>
      <c r="U3882">
        <f t="shared" si="424"/>
        <v>6</v>
      </c>
      <c r="V3882" t="str">
        <f t="shared" si="425"/>
        <v>Jun</v>
      </c>
      <c r="W3882">
        <f t="shared" si="426"/>
        <v>2014</v>
      </c>
    </row>
    <row r="3883" spans="1:23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4">
        <f t="shared" si="420"/>
        <v>42786.018506944441</v>
      </c>
      <c r="J3883">
        <v>1487550399</v>
      </c>
      <c r="K3883" s="12">
        <f t="shared" si="421"/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9">
        <f t="shared" si="422"/>
        <v>5</v>
      </c>
      <c r="R3883" s="11">
        <f t="shared" si="423"/>
        <v>25</v>
      </c>
      <c r="S3883" t="s">
        <v>8319</v>
      </c>
      <c r="T3883" t="s">
        <v>8361</v>
      </c>
      <c r="U3883">
        <f t="shared" si="424"/>
        <v>1</v>
      </c>
      <c r="V3883" t="str">
        <f t="shared" si="425"/>
        <v>Jan</v>
      </c>
      <c r="W3883">
        <f t="shared" si="426"/>
        <v>2017</v>
      </c>
    </row>
    <row r="3884" spans="1:23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4">
        <f t="shared" si="420"/>
        <v>42400.960416666669</v>
      </c>
      <c r="J3884">
        <v>1454281380</v>
      </c>
      <c r="K3884" s="12">
        <f t="shared" si="421"/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9">
        <f t="shared" si="422"/>
        <v>0</v>
      </c>
      <c r="R3884" s="11" t="e">
        <f t="shared" si="423"/>
        <v>#DIV/0!</v>
      </c>
      <c r="S3884" t="s">
        <v>8319</v>
      </c>
      <c r="T3884" t="s">
        <v>8361</v>
      </c>
      <c r="U3884">
        <f t="shared" si="424"/>
        <v>1</v>
      </c>
      <c r="V3884" t="str">
        <f t="shared" si="425"/>
        <v>Jan</v>
      </c>
      <c r="W3884">
        <f t="shared" si="426"/>
        <v>2016</v>
      </c>
    </row>
    <row r="3885" spans="1:23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4">
        <f t="shared" si="420"/>
        <v>41884.602650462963</v>
      </c>
      <c r="J3885">
        <v>1409668069</v>
      </c>
      <c r="K3885" s="12">
        <f t="shared" si="421"/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9">
        <f t="shared" si="422"/>
        <v>0</v>
      </c>
      <c r="R3885" s="11" t="e">
        <f t="shared" si="423"/>
        <v>#DIV/0!</v>
      </c>
      <c r="S3885" t="s">
        <v>8319</v>
      </c>
      <c r="T3885" t="s">
        <v>8361</v>
      </c>
      <c r="U3885">
        <f t="shared" si="424"/>
        <v>8</v>
      </c>
      <c r="V3885" t="str">
        <f t="shared" si="425"/>
        <v>Aug</v>
      </c>
      <c r="W3885">
        <f t="shared" si="426"/>
        <v>2014</v>
      </c>
    </row>
    <row r="3886" spans="1:23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4">
        <f t="shared" si="420"/>
        <v>42090.749907407408</v>
      </c>
      <c r="J3886">
        <v>1427479192</v>
      </c>
      <c r="K3886" s="12">
        <f t="shared" si="421"/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9">
        <f t="shared" si="422"/>
        <v>0</v>
      </c>
      <c r="R3886" s="11" t="e">
        <f t="shared" si="423"/>
        <v>#DIV/0!</v>
      </c>
      <c r="S3886" t="s">
        <v>8319</v>
      </c>
      <c r="T3886" t="s">
        <v>8361</v>
      </c>
      <c r="U3886">
        <f t="shared" si="424"/>
        <v>3</v>
      </c>
      <c r="V3886" t="str">
        <f t="shared" si="425"/>
        <v>Mar</v>
      </c>
      <c r="W3886">
        <f t="shared" si="426"/>
        <v>2015</v>
      </c>
    </row>
    <row r="3887" spans="1:23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4">
        <f t="shared" si="420"/>
        <v>42499.951284722221</v>
      </c>
      <c r="J3887">
        <v>1462834191</v>
      </c>
      <c r="K3887" s="12">
        <f t="shared" si="421"/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9">
        <f t="shared" si="422"/>
        <v>0</v>
      </c>
      <c r="R3887" s="11" t="e">
        <f t="shared" si="423"/>
        <v>#DIV/0!</v>
      </c>
      <c r="S3887" t="s">
        <v>8319</v>
      </c>
      <c r="T3887" t="s">
        <v>8361</v>
      </c>
      <c r="U3887">
        <f t="shared" si="424"/>
        <v>4</v>
      </c>
      <c r="V3887" t="str">
        <f t="shared" si="425"/>
        <v>Apr</v>
      </c>
      <c r="W3887">
        <f t="shared" si="426"/>
        <v>2016</v>
      </c>
    </row>
    <row r="3888" spans="1:23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4">
        <f t="shared" si="420"/>
        <v>41984.228032407409</v>
      </c>
      <c r="J3888">
        <v>1418275702</v>
      </c>
      <c r="K3888" s="12">
        <f t="shared" si="421"/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9">
        <f t="shared" si="422"/>
        <v>0</v>
      </c>
      <c r="R3888" s="11" t="e">
        <f t="shared" si="423"/>
        <v>#DIV/0!</v>
      </c>
      <c r="S3888" t="s">
        <v>8319</v>
      </c>
      <c r="T3888" t="s">
        <v>8361</v>
      </c>
      <c r="U3888">
        <f t="shared" si="424"/>
        <v>11</v>
      </c>
      <c r="V3888" t="str">
        <f t="shared" si="425"/>
        <v>Nov</v>
      </c>
      <c r="W3888">
        <f t="shared" si="426"/>
        <v>2014</v>
      </c>
    </row>
    <row r="3889" spans="1:23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4">
        <f t="shared" si="420"/>
        <v>42125.916666666672</v>
      </c>
      <c r="J3889">
        <v>1430517600</v>
      </c>
      <c r="K3889" s="12">
        <f t="shared" si="421"/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9">
        <f t="shared" si="422"/>
        <v>1.7500000000000002</v>
      </c>
      <c r="R3889" s="11">
        <f t="shared" si="423"/>
        <v>17.5</v>
      </c>
      <c r="S3889" t="s">
        <v>8319</v>
      </c>
      <c r="T3889" t="s">
        <v>8361</v>
      </c>
      <c r="U3889">
        <f t="shared" si="424"/>
        <v>3</v>
      </c>
      <c r="V3889" t="str">
        <f t="shared" si="425"/>
        <v>Mar</v>
      </c>
      <c r="W3889">
        <f t="shared" si="426"/>
        <v>2015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4">
        <f t="shared" si="420"/>
        <v>42792.545810185184</v>
      </c>
      <c r="J3890">
        <v>1488114358</v>
      </c>
      <c r="K3890" s="12">
        <f t="shared" si="421"/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9">
        <f t="shared" si="422"/>
        <v>27.1</v>
      </c>
      <c r="R3890" s="11">
        <f t="shared" si="423"/>
        <v>38.714285714285715</v>
      </c>
      <c r="S3890" t="s">
        <v>8319</v>
      </c>
      <c r="T3890" t="s">
        <v>8320</v>
      </c>
      <c r="U3890">
        <f t="shared" si="424"/>
        <v>1</v>
      </c>
      <c r="V3890" t="str">
        <f t="shared" si="425"/>
        <v>Jan</v>
      </c>
      <c r="W3890">
        <f t="shared" si="426"/>
        <v>2017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4">
        <f t="shared" si="420"/>
        <v>42008.976388888885</v>
      </c>
      <c r="J3891">
        <v>1420413960</v>
      </c>
      <c r="K3891" s="12">
        <f t="shared" si="421"/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9">
        <f t="shared" si="422"/>
        <v>1.4749999999999999</v>
      </c>
      <c r="R3891" s="11">
        <f t="shared" si="423"/>
        <v>13.111111111111111</v>
      </c>
      <c r="S3891" t="s">
        <v>8319</v>
      </c>
      <c r="T3891" t="s">
        <v>8320</v>
      </c>
      <c r="U3891">
        <f t="shared" si="424"/>
        <v>12</v>
      </c>
      <c r="V3891" t="str">
        <f t="shared" si="425"/>
        <v>Dec</v>
      </c>
      <c r="W3891">
        <f t="shared" si="426"/>
        <v>2014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4">
        <f t="shared" si="420"/>
        <v>42231.758611111116</v>
      </c>
      <c r="J3892">
        <v>1439662344</v>
      </c>
      <c r="K3892" s="12">
        <f t="shared" si="421"/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9">
        <f t="shared" si="422"/>
        <v>16.826666666666668</v>
      </c>
      <c r="R3892" s="11">
        <f t="shared" si="423"/>
        <v>315.5</v>
      </c>
      <c r="S3892" t="s">
        <v>8319</v>
      </c>
      <c r="T3892" t="s">
        <v>8320</v>
      </c>
      <c r="U3892">
        <f t="shared" si="424"/>
        <v>6</v>
      </c>
      <c r="V3892" t="str">
        <f t="shared" si="425"/>
        <v>Jun</v>
      </c>
      <c r="W3892">
        <f t="shared" si="426"/>
        <v>2015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4">
        <f t="shared" si="420"/>
        <v>42086.207638888889</v>
      </c>
      <c r="J3893">
        <v>1427086740</v>
      </c>
      <c r="K3893" s="12">
        <f t="shared" si="421"/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9">
        <f t="shared" si="422"/>
        <v>32.5</v>
      </c>
      <c r="R3893" s="11">
        <f t="shared" si="423"/>
        <v>37.142857142857146</v>
      </c>
      <c r="S3893" t="s">
        <v>8319</v>
      </c>
      <c r="T3893" t="s">
        <v>8320</v>
      </c>
      <c r="U3893">
        <f t="shared" si="424"/>
        <v>2</v>
      </c>
      <c r="V3893" t="str">
        <f t="shared" si="425"/>
        <v>Feb</v>
      </c>
      <c r="W3893">
        <f t="shared" si="426"/>
        <v>2015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4">
        <f t="shared" si="420"/>
        <v>41875.291666666664</v>
      </c>
      <c r="J3894">
        <v>1408863600</v>
      </c>
      <c r="K3894" s="12">
        <f t="shared" si="421"/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9">
        <f t="shared" si="422"/>
        <v>0</v>
      </c>
      <c r="R3894" s="11" t="e">
        <f t="shared" si="423"/>
        <v>#DIV/0!</v>
      </c>
      <c r="S3894" t="s">
        <v>8319</v>
      </c>
      <c r="T3894" t="s">
        <v>8320</v>
      </c>
      <c r="U3894">
        <f t="shared" si="424"/>
        <v>8</v>
      </c>
      <c r="V3894" t="str">
        <f t="shared" si="425"/>
        <v>Aug</v>
      </c>
      <c r="W3894">
        <f t="shared" si="426"/>
        <v>2014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4">
        <f t="shared" si="420"/>
        <v>41821.25</v>
      </c>
      <c r="J3895">
        <v>1404194400</v>
      </c>
      <c r="K3895" s="12">
        <f t="shared" si="421"/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9">
        <f t="shared" si="422"/>
        <v>21.55</v>
      </c>
      <c r="R3895" s="11">
        <f t="shared" si="423"/>
        <v>128.27380952380952</v>
      </c>
      <c r="S3895" t="s">
        <v>8319</v>
      </c>
      <c r="T3895" t="s">
        <v>8320</v>
      </c>
      <c r="U3895">
        <f t="shared" si="424"/>
        <v>5</v>
      </c>
      <c r="V3895" t="str">
        <f t="shared" si="425"/>
        <v>May</v>
      </c>
      <c r="W3895">
        <f t="shared" si="426"/>
        <v>2014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4">
        <f t="shared" si="420"/>
        <v>42710.207638888889</v>
      </c>
      <c r="J3896">
        <v>1481000340</v>
      </c>
      <c r="K3896" s="12">
        <f t="shared" si="421"/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9">
        <f t="shared" si="422"/>
        <v>3.4666666666666663</v>
      </c>
      <c r="R3896" s="11">
        <f t="shared" si="423"/>
        <v>47.272727272727273</v>
      </c>
      <c r="S3896" t="s">
        <v>8319</v>
      </c>
      <c r="T3896" t="s">
        <v>8320</v>
      </c>
      <c r="U3896">
        <f t="shared" si="424"/>
        <v>11</v>
      </c>
      <c r="V3896" t="str">
        <f t="shared" si="425"/>
        <v>Nov</v>
      </c>
      <c r="W3896">
        <f t="shared" si="426"/>
        <v>2016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4">
        <f t="shared" si="420"/>
        <v>42063.250208333338</v>
      </c>
      <c r="J3897">
        <v>1425103218</v>
      </c>
      <c r="K3897" s="12">
        <f t="shared" si="421"/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9">
        <f t="shared" si="422"/>
        <v>5</v>
      </c>
      <c r="R3897" s="11">
        <f t="shared" si="423"/>
        <v>50</v>
      </c>
      <c r="S3897" t="s">
        <v>8319</v>
      </c>
      <c r="T3897" t="s">
        <v>8320</v>
      </c>
      <c r="U3897">
        <f t="shared" si="424"/>
        <v>1</v>
      </c>
      <c r="V3897" t="str">
        <f t="shared" si="425"/>
        <v>Jan</v>
      </c>
      <c r="W3897">
        <f t="shared" si="426"/>
        <v>2015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4">
        <f t="shared" si="420"/>
        <v>41807.191875000004</v>
      </c>
      <c r="J3898">
        <v>1402979778</v>
      </c>
      <c r="K3898" s="12">
        <f t="shared" si="421"/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9">
        <f t="shared" si="422"/>
        <v>10.625</v>
      </c>
      <c r="R3898" s="11">
        <f t="shared" si="423"/>
        <v>42.5</v>
      </c>
      <c r="S3898" t="s">
        <v>8319</v>
      </c>
      <c r="T3898" t="s">
        <v>8320</v>
      </c>
      <c r="U3898">
        <f t="shared" si="424"/>
        <v>6</v>
      </c>
      <c r="V3898" t="str">
        <f t="shared" si="425"/>
        <v>Jun</v>
      </c>
      <c r="W3898">
        <f t="shared" si="426"/>
        <v>2014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4">
        <f t="shared" si="420"/>
        <v>42012.87364583333</v>
      </c>
      <c r="J3899">
        <v>1420750683</v>
      </c>
      <c r="K3899" s="12">
        <f t="shared" si="421"/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9">
        <f t="shared" si="422"/>
        <v>17.599999999999998</v>
      </c>
      <c r="R3899" s="11">
        <f t="shared" si="423"/>
        <v>44</v>
      </c>
      <c r="S3899" t="s">
        <v>8319</v>
      </c>
      <c r="T3899" t="s">
        <v>8320</v>
      </c>
      <c r="U3899">
        <f t="shared" si="424"/>
        <v>12</v>
      </c>
      <c r="V3899" t="str">
        <f t="shared" si="425"/>
        <v>Dec</v>
      </c>
      <c r="W3899">
        <f t="shared" si="426"/>
        <v>2014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4">
        <f t="shared" si="420"/>
        <v>42233.666666666672</v>
      </c>
      <c r="J3900">
        <v>1439827200</v>
      </c>
      <c r="K3900" s="12">
        <f t="shared" si="421"/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9">
        <f t="shared" si="422"/>
        <v>32.56</v>
      </c>
      <c r="R3900" s="11">
        <f t="shared" si="423"/>
        <v>50.875</v>
      </c>
      <c r="S3900" t="s">
        <v>8319</v>
      </c>
      <c r="T3900" t="s">
        <v>8320</v>
      </c>
      <c r="U3900">
        <f t="shared" si="424"/>
        <v>7</v>
      </c>
      <c r="V3900" t="str">
        <f t="shared" si="425"/>
        <v>Jul</v>
      </c>
      <c r="W3900">
        <f t="shared" si="426"/>
        <v>2015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4">
        <f t="shared" si="420"/>
        <v>41863.775011574071</v>
      </c>
      <c r="J3901">
        <v>1407868561</v>
      </c>
      <c r="K3901" s="12">
        <f t="shared" si="421"/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9">
        <f t="shared" si="422"/>
        <v>1.25</v>
      </c>
      <c r="R3901" s="11">
        <f t="shared" si="423"/>
        <v>62.5</v>
      </c>
      <c r="S3901" t="s">
        <v>8319</v>
      </c>
      <c r="T3901" t="s">
        <v>8320</v>
      </c>
      <c r="U3901">
        <f t="shared" si="424"/>
        <v>7</v>
      </c>
      <c r="V3901" t="str">
        <f t="shared" si="425"/>
        <v>Jul</v>
      </c>
      <c r="W3901">
        <f t="shared" si="426"/>
        <v>2014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4">
        <f t="shared" si="420"/>
        <v>42166.092488425929</v>
      </c>
      <c r="J3902">
        <v>1433988791</v>
      </c>
      <c r="K3902" s="12">
        <f t="shared" si="421"/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9">
        <f t="shared" si="422"/>
        <v>5.4</v>
      </c>
      <c r="R3902" s="11">
        <f t="shared" si="423"/>
        <v>27</v>
      </c>
      <c r="S3902" t="s">
        <v>8319</v>
      </c>
      <c r="T3902" t="s">
        <v>8320</v>
      </c>
      <c r="U3902">
        <f t="shared" si="424"/>
        <v>5</v>
      </c>
      <c r="V3902" t="str">
        <f t="shared" si="425"/>
        <v>May</v>
      </c>
      <c r="W3902">
        <f t="shared" si="426"/>
        <v>2015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4">
        <f t="shared" si="420"/>
        <v>42357.826377314821</v>
      </c>
      <c r="J3903">
        <v>1450554599</v>
      </c>
      <c r="K3903" s="12">
        <f t="shared" si="421"/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9">
        <f t="shared" si="422"/>
        <v>0.83333333333333337</v>
      </c>
      <c r="R3903" s="11">
        <f t="shared" si="423"/>
        <v>25</v>
      </c>
      <c r="S3903" t="s">
        <v>8319</v>
      </c>
      <c r="T3903" t="s">
        <v>8320</v>
      </c>
      <c r="U3903">
        <f t="shared" si="424"/>
        <v>11</v>
      </c>
      <c r="V3903" t="str">
        <f t="shared" si="425"/>
        <v>Nov</v>
      </c>
      <c r="W3903">
        <f t="shared" si="426"/>
        <v>2015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4">
        <f t="shared" si="420"/>
        <v>42688.509745370371</v>
      </c>
      <c r="J3904">
        <v>1479125642</v>
      </c>
      <c r="K3904" s="12">
        <f t="shared" si="421"/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9">
        <f t="shared" si="422"/>
        <v>48.833333333333336</v>
      </c>
      <c r="R3904" s="11">
        <f t="shared" si="423"/>
        <v>47.258064516129032</v>
      </c>
      <c r="S3904" t="s">
        <v>8319</v>
      </c>
      <c r="T3904" t="s">
        <v>8320</v>
      </c>
      <c r="U3904">
        <f t="shared" si="424"/>
        <v>10</v>
      </c>
      <c r="V3904" t="str">
        <f t="shared" si="425"/>
        <v>Oct</v>
      </c>
      <c r="W3904">
        <f t="shared" si="426"/>
        <v>2016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4">
        <f t="shared" si="420"/>
        <v>42230.818055555559</v>
      </c>
      <c r="J3905">
        <v>1439581080</v>
      </c>
      <c r="K3905" s="12">
        <f t="shared" si="421"/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9">
        <f t="shared" si="422"/>
        <v>0</v>
      </c>
      <c r="R3905" s="11" t="e">
        <f t="shared" si="423"/>
        <v>#DIV/0!</v>
      </c>
      <c r="S3905" t="s">
        <v>8319</v>
      </c>
      <c r="T3905" t="s">
        <v>8320</v>
      </c>
      <c r="U3905">
        <f t="shared" si="424"/>
        <v>7</v>
      </c>
      <c r="V3905" t="str">
        <f t="shared" si="425"/>
        <v>Jul</v>
      </c>
      <c r="W3905">
        <f t="shared" si="426"/>
        <v>2015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4">
        <f t="shared" si="420"/>
        <v>42109.211111111115</v>
      </c>
      <c r="J3906">
        <v>1429074240</v>
      </c>
      <c r="K3906" s="12">
        <f t="shared" si="421"/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9">
        <f t="shared" si="422"/>
        <v>0.03</v>
      </c>
      <c r="R3906" s="11">
        <f t="shared" si="423"/>
        <v>1.5</v>
      </c>
      <c r="S3906" t="s">
        <v>8319</v>
      </c>
      <c r="T3906" t="s">
        <v>8320</v>
      </c>
      <c r="U3906">
        <f t="shared" si="424"/>
        <v>4</v>
      </c>
      <c r="V3906" t="str">
        <f t="shared" si="425"/>
        <v>Apr</v>
      </c>
      <c r="W3906">
        <f t="shared" si="426"/>
        <v>2015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4">
        <f t="shared" ref="I3907:I3970" si="427">(((J3907/60)/60)/24)+DATE(1970,1,1)</f>
        <v>42166.958333333328</v>
      </c>
      <c r="J3907">
        <v>1434063600</v>
      </c>
      <c r="K3907" s="12">
        <f t="shared" ref="K3907:K3970" si="428"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9">
        <f t="shared" ref="Q3907:Q3970" si="429">(E3907/D3907)*100</f>
        <v>11.533333333333333</v>
      </c>
      <c r="R3907" s="11">
        <f t="shared" ref="R3907:R3970" si="430">E3907/N3907</f>
        <v>24.714285714285715</v>
      </c>
      <c r="S3907" t="s">
        <v>8319</v>
      </c>
      <c r="T3907" t="s">
        <v>8320</v>
      </c>
      <c r="U3907">
        <f t="shared" ref="U3907:U3970" si="431">MONTH(K3907)</f>
        <v>4</v>
      </c>
      <c r="V3907" t="str">
        <f t="shared" ref="V3907:V3970" si="432">TEXT(U3907*29, "mmm")</f>
        <v>Apr</v>
      </c>
      <c r="W3907">
        <f t="shared" ref="W3907:W3970" si="433">YEAR(K3907)</f>
        <v>2015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4">
        <f t="shared" si="427"/>
        <v>42181.559027777781</v>
      </c>
      <c r="J3908">
        <v>1435325100</v>
      </c>
      <c r="K3908" s="12">
        <f t="shared" si="428"/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9">
        <f t="shared" si="429"/>
        <v>67.333333333333329</v>
      </c>
      <c r="R3908" s="11">
        <f t="shared" si="430"/>
        <v>63.125</v>
      </c>
      <c r="S3908" t="s">
        <v>8319</v>
      </c>
      <c r="T3908" t="s">
        <v>8320</v>
      </c>
      <c r="U3908">
        <f t="shared" si="431"/>
        <v>5</v>
      </c>
      <c r="V3908" t="str">
        <f t="shared" si="432"/>
        <v>May</v>
      </c>
      <c r="W3908">
        <f t="shared" si="433"/>
        <v>2015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4">
        <f t="shared" si="427"/>
        <v>41938.838888888888</v>
      </c>
      <c r="J3909">
        <v>1414354080</v>
      </c>
      <c r="K3909" s="12">
        <f t="shared" si="428"/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9">
        <f t="shared" si="429"/>
        <v>15.299999999999999</v>
      </c>
      <c r="R3909" s="11">
        <f t="shared" si="430"/>
        <v>38.25</v>
      </c>
      <c r="S3909" t="s">
        <v>8319</v>
      </c>
      <c r="T3909" t="s">
        <v>8320</v>
      </c>
      <c r="U3909">
        <f t="shared" si="431"/>
        <v>9</v>
      </c>
      <c r="V3909" t="str">
        <f t="shared" si="432"/>
        <v>Sep</v>
      </c>
      <c r="W3909">
        <f t="shared" si="433"/>
        <v>2014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4">
        <f t="shared" si="427"/>
        <v>41849.135370370372</v>
      </c>
      <c r="J3910">
        <v>1406603696</v>
      </c>
      <c r="K3910" s="12">
        <f t="shared" si="428"/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9">
        <f t="shared" si="429"/>
        <v>8.6666666666666679</v>
      </c>
      <c r="R3910" s="11">
        <f t="shared" si="430"/>
        <v>16.25</v>
      </c>
      <c r="S3910" t="s">
        <v>8319</v>
      </c>
      <c r="T3910" t="s">
        <v>8320</v>
      </c>
      <c r="U3910">
        <f t="shared" si="431"/>
        <v>7</v>
      </c>
      <c r="V3910" t="str">
        <f t="shared" si="432"/>
        <v>Jul</v>
      </c>
      <c r="W3910">
        <f t="shared" si="433"/>
        <v>2014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4">
        <f t="shared" si="427"/>
        <v>41893.359282407408</v>
      </c>
      <c r="J3911">
        <v>1410424642</v>
      </c>
      <c r="K3911" s="12">
        <f t="shared" si="428"/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9">
        <f t="shared" si="429"/>
        <v>0.22499999999999998</v>
      </c>
      <c r="R3911" s="11">
        <f t="shared" si="430"/>
        <v>33.75</v>
      </c>
      <c r="S3911" t="s">
        <v>8319</v>
      </c>
      <c r="T3911" t="s">
        <v>8320</v>
      </c>
      <c r="U3911">
        <f t="shared" si="431"/>
        <v>8</v>
      </c>
      <c r="V3911" t="str">
        <f t="shared" si="432"/>
        <v>Aug</v>
      </c>
      <c r="W3911">
        <f t="shared" si="433"/>
        <v>2014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4">
        <f t="shared" si="427"/>
        <v>42254.756909722222</v>
      </c>
      <c r="J3912">
        <v>1441649397</v>
      </c>
      <c r="K3912" s="12">
        <f t="shared" si="428"/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9">
        <f t="shared" si="429"/>
        <v>3.0833333333333335</v>
      </c>
      <c r="R3912" s="11">
        <f t="shared" si="430"/>
        <v>61.666666666666664</v>
      </c>
      <c r="S3912" t="s">
        <v>8319</v>
      </c>
      <c r="T3912" t="s">
        <v>8320</v>
      </c>
      <c r="U3912">
        <f t="shared" si="431"/>
        <v>8</v>
      </c>
      <c r="V3912" t="str">
        <f t="shared" si="432"/>
        <v>Aug</v>
      </c>
      <c r="W3912">
        <f t="shared" si="433"/>
        <v>2015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4">
        <f t="shared" si="427"/>
        <v>41969.853900462964</v>
      </c>
      <c r="J3913">
        <v>1417033777</v>
      </c>
      <c r="K3913" s="12">
        <f t="shared" si="428"/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9">
        <f t="shared" si="429"/>
        <v>37.412500000000001</v>
      </c>
      <c r="R3913" s="11">
        <f t="shared" si="430"/>
        <v>83.138888888888886</v>
      </c>
      <c r="S3913" t="s">
        <v>8319</v>
      </c>
      <c r="T3913" t="s">
        <v>8320</v>
      </c>
      <c r="U3913">
        <f t="shared" si="431"/>
        <v>10</v>
      </c>
      <c r="V3913" t="str">
        <f t="shared" si="432"/>
        <v>Oct</v>
      </c>
      <c r="W3913">
        <f t="shared" si="433"/>
        <v>2014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4">
        <f t="shared" si="427"/>
        <v>42119.190972222219</v>
      </c>
      <c r="J3914">
        <v>1429936500</v>
      </c>
      <c r="K3914" s="12">
        <f t="shared" si="428"/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9">
        <f t="shared" si="429"/>
        <v>6.6666666666666671E-3</v>
      </c>
      <c r="R3914" s="11">
        <f t="shared" si="430"/>
        <v>1</v>
      </c>
      <c r="S3914" t="s">
        <v>8319</v>
      </c>
      <c r="T3914" t="s">
        <v>8320</v>
      </c>
      <c r="U3914">
        <f t="shared" si="431"/>
        <v>2</v>
      </c>
      <c r="V3914" t="str">
        <f t="shared" si="432"/>
        <v>Feb</v>
      </c>
      <c r="W3914">
        <f t="shared" si="433"/>
        <v>2015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4">
        <f t="shared" si="427"/>
        <v>42338.252881944441</v>
      </c>
      <c r="J3915">
        <v>1448863449</v>
      </c>
      <c r="K3915" s="12">
        <f t="shared" si="428"/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9">
        <f t="shared" si="429"/>
        <v>10</v>
      </c>
      <c r="R3915" s="11">
        <f t="shared" si="430"/>
        <v>142.85714285714286</v>
      </c>
      <c r="S3915" t="s">
        <v>8319</v>
      </c>
      <c r="T3915" t="s">
        <v>8320</v>
      </c>
      <c r="U3915">
        <f t="shared" si="431"/>
        <v>10</v>
      </c>
      <c r="V3915" t="str">
        <f t="shared" si="432"/>
        <v>Oct</v>
      </c>
      <c r="W3915">
        <f t="shared" si="433"/>
        <v>2015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4">
        <f t="shared" si="427"/>
        <v>42134.957638888889</v>
      </c>
      <c r="J3916">
        <v>1431298740</v>
      </c>
      <c r="K3916" s="12">
        <f t="shared" si="428"/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9">
        <f t="shared" si="429"/>
        <v>36.36</v>
      </c>
      <c r="R3916" s="11">
        <f t="shared" si="430"/>
        <v>33.666666666666664</v>
      </c>
      <c r="S3916" t="s">
        <v>8319</v>
      </c>
      <c r="T3916" t="s">
        <v>8320</v>
      </c>
      <c r="U3916">
        <f t="shared" si="431"/>
        <v>4</v>
      </c>
      <c r="V3916" t="str">
        <f t="shared" si="432"/>
        <v>Apr</v>
      </c>
      <c r="W3916">
        <f t="shared" si="433"/>
        <v>2015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4">
        <f t="shared" si="427"/>
        <v>42522.98505787037</v>
      </c>
      <c r="J3917">
        <v>1464824309</v>
      </c>
      <c r="K3917" s="12">
        <f t="shared" si="428"/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9">
        <f t="shared" si="429"/>
        <v>0.33333333333333337</v>
      </c>
      <c r="R3917" s="11">
        <f t="shared" si="430"/>
        <v>5</v>
      </c>
      <c r="S3917" t="s">
        <v>8319</v>
      </c>
      <c r="T3917" t="s">
        <v>8320</v>
      </c>
      <c r="U3917">
        <f t="shared" si="431"/>
        <v>5</v>
      </c>
      <c r="V3917" t="str">
        <f t="shared" si="432"/>
        <v>May</v>
      </c>
      <c r="W3917">
        <f t="shared" si="433"/>
        <v>2016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4">
        <f t="shared" si="427"/>
        <v>42524.471666666665</v>
      </c>
      <c r="J3918">
        <v>1464952752</v>
      </c>
      <c r="K3918" s="12">
        <f t="shared" si="428"/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9">
        <f t="shared" si="429"/>
        <v>0</v>
      </c>
      <c r="R3918" s="11" t="e">
        <f t="shared" si="430"/>
        <v>#DIV/0!</v>
      </c>
      <c r="S3918" t="s">
        <v>8319</v>
      </c>
      <c r="T3918" t="s">
        <v>8320</v>
      </c>
      <c r="U3918">
        <f t="shared" si="431"/>
        <v>5</v>
      </c>
      <c r="V3918" t="str">
        <f t="shared" si="432"/>
        <v>May</v>
      </c>
      <c r="W3918">
        <f t="shared" si="433"/>
        <v>2016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4">
        <f t="shared" si="427"/>
        <v>41893.527326388888</v>
      </c>
      <c r="J3919">
        <v>1410439161</v>
      </c>
      <c r="K3919" s="12">
        <f t="shared" si="428"/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9">
        <f t="shared" si="429"/>
        <v>0.2857142857142857</v>
      </c>
      <c r="R3919" s="11">
        <f t="shared" si="430"/>
        <v>10</v>
      </c>
      <c r="S3919" t="s">
        <v>8319</v>
      </c>
      <c r="T3919" t="s">
        <v>8320</v>
      </c>
      <c r="U3919">
        <f t="shared" si="431"/>
        <v>8</v>
      </c>
      <c r="V3919" t="str">
        <f t="shared" si="432"/>
        <v>Aug</v>
      </c>
      <c r="W3919">
        <f t="shared" si="433"/>
        <v>2014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4">
        <f t="shared" si="427"/>
        <v>41855.666666666664</v>
      </c>
      <c r="J3920">
        <v>1407168000</v>
      </c>
      <c r="K3920" s="12">
        <f t="shared" si="428"/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9">
        <f t="shared" si="429"/>
        <v>0.2</v>
      </c>
      <c r="R3920" s="11">
        <f t="shared" si="430"/>
        <v>40</v>
      </c>
      <c r="S3920" t="s">
        <v>8319</v>
      </c>
      <c r="T3920" t="s">
        <v>8320</v>
      </c>
      <c r="U3920">
        <f t="shared" si="431"/>
        <v>7</v>
      </c>
      <c r="V3920" t="str">
        <f t="shared" si="432"/>
        <v>Jul</v>
      </c>
      <c r="W3920">
        <f t="shared" si="433"/>
        <v>2014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4">
        <f t="shared" si="427"/>
        <v>42387</v>
      </c>
      <c r="J3921">
        <v>1453075200</v>
      </c>
      <c r="K3921" s="12">
        <f t="shared" si="428"/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9">
        <f t="shared" si="429"/>
        <v>1.7999999999999998</v>
      </c>
      <c r="R3921" s="11">
        <f t="shared" si="430"/>
        <v>30</v>
      </c>
      <c r="S3921" t="s">
        <v>8319</v>
      </c>
      <c r="T3921" t="s">
        <v>8320</v>
      </c>
      <c r="U3921">
        <f t="shared" si="431"/>
        <v>12</v>
      </c>
      <c r="V3921" t="str">
        <f t="shared" si="432"/>
        <v>Dec</v>
      </c>
      <c r="W3921">
        <f t="shared" si="433"/>
        <v>2015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4">
        <f t="shared" si="427"/>
        <v>42687.428935185191</v>
      </c>
      <c r="J3922">
        <v>1479032260</v>
      </c>
      <c r="K3922" s="12">
        <f t="shared" si="428"/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9">
        <f t="shared" si="429"/>
        <v>5.4</v>
      </c>
      <c r="R3922" s="11">
        <f t="shared" si="430"/>
        <v>45</v>
      </c>
      <c r="S3922" t="s">
        <v>8319</v>
      </c>
      <c r="T3922" t="s">
        <v>8320</v>
      </c>
      <c r="U3922">
        <f t="shared" si="431"/>
        <v>10</v>
      </c>
      <c r="V3922" t="str">
        <f t="shared" si="432"/>
        <v>Oct</v>
      </c>
      <c r="W3922">
        <f t="shared" si="433"/>
        <v>2016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4">
        <f t="shared" si="427"/>
        <v>41938.75</v>
      </c>
      <c r="J3923">
        <v>1414346400</v>
      </c>
      <c r="K3923" s="12">
        <f t="shared" si="428"/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9">
        <f t="shared" si="429"/>
        <v>0</v>
      </c>
      <c r="R3923" s="11" t="e">
        <f t="shared" si="430"/>
        <v>#DIV/0!</v>
      </c>
      <c r="S3923" t="s">
        <v>8319</v>
      </c>
      <c r="T3923" t="s">
        <v>8320</v>
      </c>
      <c r="U3923">
        <f t="shared" si="431"/>
        <v>10</v>
      </c>
      <c r="V3923" t="str">
        <f t="shared" si="432"/>
        <v>Oct</v>
      </c>
      <c r="W3923">
        <f t="shared" si="433"/>
        <v>2014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4">
        <f t="shared" si="427"/>
        <v>42065.958333333328</v>
      </c>
      <c r="J3924">
        <v>1425337200</v>
      </c>
      <c r="K3924" s="12">
        <f t="shared" si="428"/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9">
        <f t="shared" si="429"/>
        <v>8.1333333333333329</v>
      </c>
      <c r="R3924" s="11">
        <f t="shared" si="430"/>
        <v>10.166666666666666</v>
      </c>
      <c r="S3924" t="s">
        <v>8319</v>
      </c>
      <c r="T3924" t="s">
        <v>8320</v>
      </c>
      <c r="U3924">
        <f t="shared" si="431"/>
        <v>1</v>
      </c>
      <c r="V3924" t="str">
        <f t="shared" si="432"/>
        <v>Jan</v>
      </c>
      <c r="W3924">
        <f t="shared" si="433"/>
        <v>2015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4">
        <f t="shared" si="427"/>
        <v>42103.979988425926</v>
      </c>
      <c r="J3925">
        <v>1428622271</v>
      </c>
      <c r="K3925" s="12">
        <f t="shared" si="428"/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9">
        <f t="shared" si="429"/>
        <v>12.034782608695652</v>
      </c>
      <c r="R3925" s="11">
        <f t="shared" si="430"/>
        <v>81.411764705882348</v>
      </c>
      <c r="S3925" t="s">
        <v>8319</v>
      </c>
      <c r="T3925" t="s">
        <v>8320</v>
      </c>
      <c r="U3925">
        <f t="shared" si="431"/>
        <v>3</v>
      </c>
      <c r="V3925" t="str">
        <f t="shared" si="432"/>
        <v>Mar</v>
      </c>
      <c r="W3925">
        <f t="shared" si="433"/>
        <v>2015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4">
        <f t="shared" si="427"/>
        <v>41816.959745370368</v>
      </c>
      <c r="J3926">
        <v>1403823722</v>
      </c>
      <c r="K3926" s="12">
        <f t="shared" si="428"/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9">
        <f t="shared" si="429"/>
        <v>15.266666666666667</v>
      </c>
      <c r="R3926" s="11">
        <f t="shared" si="430"/>
        <v>57.25</v>
      </c>
      <c r="S3926" t="s">
        <v>8319</v>
      </c>
      <c r="T3926" t="s">
        <v>8320</v>
      </c>
      <c r="U3926">
        <f t="shared" si="431"/>
        <v>5</v>
      </c>
      <c r="V3926" t="str">
        <f t="shared" si="432"/>
        <v>May</v>
      </c>
      <c r="W3926">
        <f t="shared" si="433"/>
        <v>2014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4">
        <f t="shared" si="427"/>
        <v>41850.870821759258</v>
      </c>
      <c r="J3927">
        <v>1406753639</v>
      </c>
      <c r="K3927" s="12">
        <f t="shared" si="428"/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9">
        <f t="shared" si="429"/>
        <v>10</v>
      </c>
      <c r="R3927" s="11">
        <f t="shared" si="430"/>
        <v>5</v>
      </c>
      <c r="S3927" t="s">
        <v>8319</v>
      </c>
      <c r="T3927" t="s">
        <v>8320</v>
      </c>
      <c r="U3927">
        <f t="shared" si="431"/>
        <v>6</v>
      </c>
      <c r="V3927" t="str">
        <f t="shared" si="432"/>
        <v>Jun</v>
      </c>
      <c r="W3927">
        <f t="shared" si="433"/>
        <v>2014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4">
        <f t="shared" si="427"/>
        <v>42000.085046296299</v>
      </c>
      <c r="J3928">
        <v>1419645748</v>
      </c>
      <c r="K3928" s="12">
        <f t="shared" si="428"/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9">
        <f t="shared" si="429"/>
        <v>0.3</v>
      </c>
      <c r="R3928" s="11">
        <f t="shared" si="430"/>
        <v>15</v>
      </c>
      <c r="S3928" t="s">
        <v>8319</v>
      </c>
      <c r="T3928" t="s">
        <v>8320</v>
      </c>
      <c r="U3928">
        <f t="shared" si="431"/>
        <v>11</v>
      </c>
      <c r="V3928" t="str">
        <f t="shared" si="432"/>
        <v>Nov</v>
      </c>
      <c r="W3928">
        <f t="shared" si="433"/>
        <v>2014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4">
        <f t="shared" si="427"/>
        <v>41860.267407407409</v>
      </c>
      <c r="J3929">
        <v>1407565504</v>
      </c>
      <c r="K3929" s="12">
        <f t="shared" si="428"/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9">
        <f t="shared" si="429"/>
        <v>1</v>
      </c>
      <c r="R3929" s="11">
        <f t="shared" si="430"/>
        <v>12.5</v>
      </c>
      <c r="S3929" t="s">
        <v>8319</v>
      </c>
      <c r="T3929" t="s">
        <v>8320</v>
      </c>
      <c r="U3929">
        <f t="shared" si="431"/>
        <v>7</v>
      </c>
      <c r="V3929" t="str">
        <f t="shared" si="432"/>
        <v>Jul</v>
      </c>
      <c r="W3929">
        <f t="shared" si="433"/>
        <v>2014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4">
        <f t="shared" si="427"/>
        <v>42293.207638888889</v>
      </c>
      <c r="J3930">
        <v>1444971540</v>
      </c>
      <c r="K3930" s="12">
        <f t="shared" si="428"/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9">
        <f t="shared" si="429"/>
        <v>13.020000000000001</v>
      </c>
      <c r="R3930" s="11">
        <f t="shared" si="430"/>
        <v>93</v>
      </c>
      <c r="S3930" t="s">
        <v>8319</v>
      </c>
      <c r="T3930" t="s">
        <v>8320</v>
      </c>
      <c r="U3930">
        <f t="shared" si="431"/>
        <v>9</v>
      </c>
      <c r="V3930" t="str">
        <f t="shared" si="432"/>
        <v>Sep</v>
      </c>
      <c r="W3930">
        <f t="shared" si="433"/>
        <v>2015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4">
        <f t="shared" si="427"/>
        <v>42631.827141203699</v>
      </c>
      <c r="J3931">
        <v>1474228265</v>
      </c>
      <c r="K3931" s="12">
        <f t="shared" si="428"/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9">
        <f t="shared" si="429"/>
        <v>2.2650000000000001</v>
      </c>
      <c r="R3931" s="11">
        <f t="shared" si="430"/>
        <v>32.357142857142854</v>
      </c>
      <c r="S3931" t="s">
        <v>8319</v>
      </c>
      <c r="T3931" t="s">
        <v>8320</v>
      </c>
      <c r="U3931">
        <f t="shared" si="431"/>
        <v>8</v>
      </c>
      <c r="V3931" t="str">
        <f t="shared" si="432"/>
        <v>Aug</v>
      </c>
      <c r="W3931">
        <f t="shared" si="433"/>
        <v>2016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4">
        <f t="shared" si="427"/>
        <v>42461.25</v>
      </c>
      <c r="J3932">
        <v>1459490400</v>
      </c>
      <c r="K3932" s="12">
        <f t="shared" si="428"/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9">
        <f t="shared" si="429"/>
        <v>0</v>
      </c>
      <c r="R3932" s="11" t="e">
        <f t="shared" si="430"/>
        <v>#DIV/0!</v>
      </c>
      <c r="S3932" t="s">
        <v>8319</v>
      </c>
      <c r="T3932" t="s">
        <v>8320</v>
      </c>
      <c r="U3932">
        <f t="shared" si="431"/>
        <v>3</v>
      </c>
      <c r="V3932" t="str">
        <f t="shared" si="432"/>
        <v>Mar</v>
      </c>
      <c r="W3932">
        <f t="shared" si="433"/>
        <v>2016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4">
        <f t="shared" si="427"/>
        <v>42253.151701388888</v>
      </c>
      <c r="J3933">
        <v>1441510707</v>
      </c>
      <c r="K3933" s="12">
        <f t="shared" si="428"/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9">
        <f t="shared" si="429"/>
        <v>0</v>
      </c>
      <c r="R3933" s="11" t="e">
        <f t="shared" si="430"/>
        <v>#DIV/0!</v>
      </c>
      <c r="S3933" t="s">
        <v>8319</v>
      </c>
      <c r="T3933" t="s">
        <v>8320</v>
      </c>
      <c r="U3933">
        <f t="shared" si="431"/>
        <v>8</v>
      </c>
      <c r="V3933" t="str">
        <f t="shared" si="432"/>
        <v>Aug</v>
      </c>
      <c r="W3933">
        <f t="shared" si="433"/>
        <v>2015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4">
        <f t="shared" si="427"/>
        <v>42445.126898148148</v>
      </c>
      <c r="J3934">
        <v>1458097364</v>
      </c>
      <c r="K3934" s="12">
        <f t="shared" si="428"/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9">
        <f t="shared" si="429"/>
        <v>8.3333333333333332E-3</v>
      </c>
      <c r="R3934" s="11">
        <f t="shared" si="430"/>
        <v>1</v>
      </c>
      <c r="S3934" t="s">
        <v>8319</v>
      </c>
      <c r="T3934" t="s">
        <v>8320</v>
      </c>
      <c r="U3934">
        <f t="shared" si="431"/>
        <v>2</v>
      </c>
      <c r="V3934" t="str">
        <f t="shared" si="432"/>
        <v>Feb</v>
      </c>
      <c r="W3934">
        <f t="shared" si="433"/>
        <v>2016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4">
        <f t="shared" si="427"/>
        <v>42568.029861111107</v>
      </c>
      <c r="J3935">
        <v>1468716180</v>
      </c>
      <c r="K3935" s="12">
        <f t="shared" si="428"/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9">
        <f t="shared" si="429"/>
        <v>15.742857142857142</v>
      </c>
      <c r="R3935" s="11">
        <f t="shared" si="430"/>
        <v>91.833333333333329</v>
      </c>
      <c r="S3935" t="s">
        <v>8319</v>
      </c>
      <c r="T3935" t="s">
        <v>8320</v>
      </c>
      <c r="U3935">
        <f t="shared" si="431"/>
        <v>6</v>
      </c>
      <c r="V3935" t="str">
        <f t="shared" si="432"/>
        <v>Jun</v>
      </c>
      <c r="W3935">
        <f t="shared" si="433"/>
        <v>2016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4">
        <f t="shared" si="427"/>
        <v>42278.541666666672</v>
      </c>
      <c r="J3936">
        <v>1443704400</v>
      </c>
      <c r="K3936" s="12">
        <f t="shared" si="428"/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9">
        <f t="shared" si="429"/>
        <v>11</v>
      </c>
      <c r="R3936" s="11">
        <f t="shared" si="430"/>
        <v>45.833333333333336</v>
      </c>
      <c r="S3936" t="s">
        <v>8319</v>
      </c>
      <c r="T3936" t="s">
        <v>8320</v>
      </c>
      <c r="U3936">
        <f t="shared" si="431"/>
        <v>8</v>
      </c>
      <c r="V3936" t="str">
        <f t="shared" si="432"/>
        <v>Aug</v>
      </c>
      <c r="W3936">
        <f t="shared" si="433"/>
        <v>2015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4">
        <f t="shared" si="427"/>
        <v>42281.656782407401</v>
      </c>
      <c r="J3937">
        <v>1443973546</v>
      </c>
      <c r="K3937" s="12">
        <f t="shared" si="428"/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9">
        <f t="shared" si="429"/>
        <v>43.833333333333336</v>
      </c>
      <c r="R3937" s="11">
        <f t="shared" si="430"/>
        <v>57.173913043478258</v>
      </c>
      <c r="S3937" t="s">
        <v>8319</v>
      </c>
      <c r="T3937" t="s">
        <v>8320</v>
      </c>
      <c r="U3937">
        <f t="shared" si="431"/>
        <v>8</v>
      </c>
      <c r="V3937" t="str">
        <f t="shared" si="432"/>
        <v>Aug</v>
      </c>
      <c r="W3937">
        <f t="shared" si="433"/>
        <v>2015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4">
        <f t="shared" si="427"/>
        <v>42705.304629629631</v>
      </c>
      <c r="J3938">
        <v>1480576720</v>
      </c>
      <c r="K3938" s="12">
        <f t="shared" si="428"/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9">
        <f t="shared" si="429"/>
        <v>0</v>
      </c>
      <c r="R3938" s="11" t="e">
        <f t="shared" si="430"/>
        <v>#DIV/0!</v>
      </c>
      <c r="S3938" t="s">
        <v>8319</v>
      </c>
      <c r="T3938" t="s">
        <v>8320</v>
      </c>
      <c r="U3938">
        <f t="shared" si="431"/>
        <v>11</v>
      </c>
      <c r="V3938" t="str">
        <f t="shared" si="432"/>
        <v>Nov</v>
      </c>
      <c r="W3938">
        <f t="shared" si="433"/>
        <v>2016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4">
        <f t="shared" si="427"/>
        <v>42562.631481481483</v>
      </c>
      <c r="J3939">
        <v>1468249760</v>
      </c>
      <c r="K3939" s="12">
        <f t="shared" si="428"/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9">
        <f t="shared" si="429"/>
        <v>86.135181975736558</v>
      </c>
      <c r="R3939" s="11">
        <f t="shared" si="430"/>
        <v>248.5</v>
      </c>
      <c r="S3939" t="s">
        <v>8319</v>
      </c>
      <c r="T3939" t="s">
        <v>8320</v>
      </c>
      <c r="U3939">
        <f t="shared" si="431"/>
        <v>6</v>
      </c>
      <c r="V3939" t="str">
        <f t="shared" si="432"/>
        <v>Jun</v>
      </c>
      <c r="W3939">
        <f t="shared" si="433"/>
        <v>2016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4">
        <f t="shared" si="427"/>
        <v>42182.905717592599</v>
      </c>
      <c r="J3940">
        <v>1435441454</v>
      </c>
      <c r="K3940" s="12">
        <f t="shared" si="428"/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9">
        <f t="shared" si="429"/>
        <v>12.196620583717358</v>
      </c>
      <c r="R3940" s="11">
        <f t="shared" si="430"/>
        <v>79.400000000000006</v>
      </c>
      <c r="S3940" t="s">
        <v>8319</v>
      </c>
      <c r="T3940" t="s">
        <v>8320</v>
      </c>
      <c r="U3940">
        <f t="shared" si="431"/>
        <v>5</v>
      </c>
      <c r="V3940" t="str">
        <f t="shared" si="432"/>
        <v>May</v>
      </c>
      <c r="W3940">
        <f t="shared" si="433"/>
        <v>2015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4">
        <f t="shared" si="427"/>
        <v>41919.1875</v>
      </c>
      <c r="J3941">
        <v>1412656200</v>
      </c>
      <c r="K3941" s="12">
        <f t="shared" si="428"/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9">
        <f t="shared" si="429"/>
        <v>0.1</v>
      </c>
      <c r="R3941" s="11">
        <f t="shared" si="430"/>
        <v>5</v>
      </c>
      <c r="S3941" t="s">
        <v>8319</v>
      </c>
      <c r="T3941" t="s">
        <v>8320</v>
      </c>
      <c r="U3941">
        <f t="shared" si="431"/>
        <v>10</v>
      </c>
      <c r="V3941" t="str">
        <f t="shared" si="432"/>
        <v>Oct</v>
      </c>
      <c r="W3941">
        <f t="shared" si="433"/>
        <v>2014</v>
      </c>
    </row>
    <row r="3942" spans="1:23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4">
        <f t="shared" si="427"/>
        <v>42006.492488425924</v>
      </c>
      <c r="J3942">
        <v>1420199351</v>
      </c>
      <c r="K3942" s="12">
        <f t="shared" si="428"/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9">
        <f t="shared" si="429"/>
        <v>0.22</v>
      </c>
      <c r="R3942" s="11">
        <f t="shared" si="430"/>
        <v>5.5</v>
      </c>
      <c r="S3942" t="s">
        <v>8319</v>
      </c>
      <c r="T3942" t="s">
        <v>8320</v>
      </c>
      <c r="U3942">
        <f t="shared" si="431"/>
        <v>11</v>
      </c>
      <c r="V3942" t="str">
        <f t="shared" si="432"/>
        <v>Nov</v>
      </c>
      <c r="W3942">
        <f t="shared" si="433"/>
        <v>2014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4">
        <f t="shared" si="427"/>
        <v>41968.041666666672</v>
      </c>
      <c r="J3943">
        <v>1416877200</v>
      </c>
      <c r="K3943" s="12">
        <f t="shared" si="428"/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9">
        <f t="shared" si="429"/>
        <v>0.90909090909090906</v>
      </c>
      <c r="R3943" s="11">
        <f t="shared" si="430"/>
        <v>25</v>
      </c>
      <c r="S3943" t="s">
        <v>8319</v>
      </c>
      <c r="T3943" t="s">
        <v>8320</v>
      </c>
      <c r="U3943">
        <f t="shared" si="431"/>
        <v>10</v>
      </c>
      <c r="V3943" t="str">
        <f t="shared" si="432"/>
        <v>Oct</v>
      </c>
      <c r="W3943">
        <f t="shared" si="433"/>
        <v>2014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4">
        <f t="shared" si="427"/>
        <v>42171.904097222221</v>
      </c>
      <c r="J3944">
        <v>1434490914</v>
      </c>
      <c r="K3944" s="12">
        <f t="shared" si="428"/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9">
        <f t="shared" si="429"/>
        <v>0</v>
      </c>
      <c r="R3944" s="11" t="e">
        <f t="shared" si="430"/>
        <v>#DIV/0!</v>
      </c>
      <c r="S3944" t="s">
        <v>8319</v>
      </c>
      <c r="T3944" t="s">
        <v>8320</v>
      </c>
      <c r="U3944">
        <f t="shared" si="431"/>
        <v>4</v>
      </c>
      <c r="V3944" t="str">
        <f t="shared" si="432"/>
        <v>Apr</v>
      </c>
      <c r="W3944">
        <f t="shared" si="433"/>
        <v>2015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4">
        <f t="shared" si="427"/>
        <v>42310.701388888891</v>
      </c>
      <c r="J3945">
        <v>1446483000</v>
      </c>
      <c r="K3945" s="12">
        <f t="shared" si="428"/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9">
        <f t="shared" si="429"/>
        <v>35.64</v>
      </c>
      <c r="R3945" s="11">
        <f t="shared" si="430"/>
        <v>137.07692307692307</v>
      </c>
      <c r="S3945" t="s">
        <v>8319</v>
      </c>
      <c r="T3945" t="s">
        <v>8320</v>
      </c>
      <c r="U3945">
        <f t="shared" si="431"/>
        <v>10</v>
      </c>
      <c r="V3945" t="str">
        <f t="shared" si="432"/>
        <v>Oct</v>
      </c>
      <c r="W3945">
        <f t="shared" si="433"/>
        <v>2015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4">
        <f t="shared" si="427"/>
        <v>42243.662905092591</v>
      </c>
      <c r="J3946">
        <v>1440690875</v>
      </c>
      <c r="K3946" s="12">
        <f t="shared" si="428"/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9">
        <f t="shared" si="429"/>
        <v>0</v>
      </c>
      <c r="R3946" s="11" t="e">
        <f t="shared" si="430"/>
        <v>#DIV/0!</v>
      </c>
      <c r="S3946" t="s">
        <v>8319</v>
      </c>
      <c r="T3946" t="s">
        <v>8320</v>
      </c>
      <c r="U3946">
        <f t="shared" si="431"/>
        <v>7</v>
      </c>
      <c r="V3946" t="str">
        <f t="shared" si="432"/>
        <v>Jul</v>
      </c>
      <c r="W3946">
        <f t="shared" si="433"/>
        <v>2015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4">
        <f t="shared" si="427"/>
        <v>42139.801712962959</v>
      </c>
      <c r="J3947">
        <v>1431717268</v>
      </c>
      <c r="K3947" s="12">
        <f t="shared" si="428"/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9">
        <f t="shared" si="429"/>
        <v>0.25</v>
      </c>
      <c r="R3947" s="11">
        <f t="shared" si="430"/>
        <v>5</v>
      </c>
      <c r="S3947" t="s">
        <v>8319</v>
      </c>
      <c r="T3947" t="s">
        <v>8320</v>
      </c>
      <c r="U3947">
        <f t="shared" si="431"/>
        <v>4</v>
      </c>
      <c r="V3947" t="str">
        <f t="shared" si="432"/>
        <v>Apr</v>
      </c>
      <c r="W3947">
        <f t="shared" si="433"/>
        <v>2015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4">
        <f t="shared" si="427"/>
        <v>42063.333333333328</v>
      </c>
      <c r="J3948">
        <v>1425110400</v>
      </c>
      <c r="K3948" s="12">
        <f t="shared" si="428"/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9">
        <f t="shared" si="429"/>
        <v>3.25</v>
      </c>
      <c r="R3948" s="11">
        <f t="shared" si="430"/>
        <v>39</v>
      </c>
      <c r="S3948" t="s">
        <v>8319</v>
      </c>
      <c r="T3948" t="s">
        <v>8320</v>
      </c>
      <c r="U3948">
        <f t="shared" si="431"/>
        <v>1</v>
      </c>
      <c r="V3948" t="str">
        <f t="shared" si="432"/>
        <v>Jan</v>
      </c>
      <c r="W3948">
        <f t="shared" si="433"/>
        <v>2015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4">
        <f t="shared" si="427"/>
        <v>42645.142870370371</v>
      </c>
      <c r="J3949">
        <v>1475378744</v>
      </c>
      <c r="K3949" s="12">
        <f t="shared" si="428"/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9">
        <f t="shared" si="429"/>
        <v>3.3666666666666663</v>
      </c>
      <c r="R3949" s="11">
        <f t="shared" si="430"/>
        <v>50.5</v>
      </c>
      <c r="S3949" t="s">
        <v>8319</v>
      </c>
      <c r="T3949" t="s">
        <v>8320</v>
      </c>
      <c r="U3949">
        <f t="shared" si="431"/>
        <v>9</v>
      </c>
      <c r="V3949" t="str">
        <f t="shared" si="432"/>
        <v>Sep</v>
      </c>
      <c r="W3949">
        <f t="shared" si="433"/>
        <v>2016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4">
        <f t="shared" si="427"/>
        <v>41889.325497685182</v>
      </c>
      <c r="J3950">
        <v>1410076123</v>
      </c>
      <c r="K3950" s="12">
        <f t="shared" si="428"/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9">
        <f t="shared" si="429"/>
        <v>0</v>
      </c>
      <c r="R3950" s="11" t="e">
        <f t="shared" si="430"/>
        <v>#DIV/0!</v>
      </c>
      <c r="S3950" t="s">
        <v>8319</v>
      </c>
      <c r="T3950" t="s">
        <v>8320</v>
      </c>
      <c r="U3950">
        <f t="shared" si="431"/>
        <v>7</v>
      </c>
      <c r="V3950" t="str">
        <f t="shared" si="432"/>
        <v>Jul</v>
      </c>
      <c r="W3950">
        <f t="shared" si="433"/>
        <v>2014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4">
        <f t="shared" si="427"/>
        <v>42046.120613425926</v>
      </c>
      <c r="J3951">
        <v>1423623221</v>
      </c>
      <c r="K3951" s="12">
        <f t="shared" si="428"/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9">
        <f t="shared" si="429"/>
        <v>15.770000000000001</v>
      </c>
      <c r="R3951" s="11">
        <f t="shared" si="430"/>
        <v>49.28125</v>
      </c>
      <c r="S3951" t="s">
        <v>8319</v>
      </c>
      <c r="T3951" t="s">
        <v>8320</v>
      </c>
      <c r="U3951">
        <f t="shared" si="431"/>
        <v>1</v>
      </c>
      <c r="V3951" t="str">
        <f t="shared" si="432"/>
        <v>Jan</v>
      </c>
      <c r="W3951">
        <f t="shared" si="433"/>
        <v>2015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4">
        <f t="shared" si="427"/>
        <v>42468.774305555555</v>
      </c>
      <c r="J3952">
        <v>1460140500</v>
      </c>
      <c r="K3952" s="12">
        <f t="shared" si="428"/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9">
        <f t="shared" si="429"/>
        <v>0.625</v>
      </c>
      <c r="R3952" s="11">
        <f t="shared" si="430"/>
        <v>25</v>
      </c>
      <c r="S3952" t="s">
        <v>8319</v>
      </c>
      <c r="T3952" t="s">
        <v>8320</v>
      </c>
      <c r="U3952">
        <f t="shared" si="431"/>
        <v>3</v>
      </c>
      <c r="V3952" t="str">
        <f t="shared" si="432"/>
        <v>Mar</v>
      </c>
      <c r="W3952">
        <f t="shared" si="433"/>
        <v>2016</v>
      </c>
    </row>
    <row r="3953" spans="1:23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4">
        <f t="shared" si="427"/>
        <v>42493.784050925926</v>
      </c>
      <c r="J3953">
        <v>1462301342</v>
      </c>
      <c r="K3953" s="12">
        <f t="shared" si="428"/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9">
        <f t="shared" si="429"/>
        <v>5.0000000000000001E-4</v>
      </c>
      <c r="R3953" s="11">
        <f t="shared" si="430"/>
        <v>1</v>
      </c>
      <c r="S3953" t="s">
        <v>8319</v>
      </c>
      <c r="T3953" t="s">
        <v>8320</v>
      </c>
      <c r="U3953">
        <f t="shared" si="431"/>
        <v>3</v>
      </c>
      <c r="V3953" t="str">
        <f t="shared" si="432"/>
        <v>Mar</v>
      </c>
      <c r="W3953">
        <f t="shared" si="433"/>
        <v>2016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4">
        <f t="shared" si="427"/>
        <v>42303.790393518517</v>
      </c>
      <c r="J3954">
        <v>1445885890</v>
      </c>
      <c r="K3954" s="12">
        <f t="shared" si="428"/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9">
        <f t="shared" si="429"/>
        <v>9.6153846153846159E-2</v>
      </c>
      <c r="R3954" s="11">
        <f t="shared" si="430"/>
        <v>25</v>
      </c>
      <c r="S3954" t="s">
        <v>8319</v>
      </c>
      <c r="T3954" t="s">
        <v>8320</v>
      </c>
      <c r="U3954">
        <f t="shared" si="431"/>
        <v>8</v>
      </c>
      <c r="V3954" t="str">
        <f t="shared" si="432"/>
        <v>Aug</v>
      </c>
      <c r="W3954">
        <f t="shared" si="433"/>
        <v>2015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4">
        <f t="shared" si="427"/>
        <v>42580.978472222225</v>
      </c>
      <c r="J3955">
        <v>1469834940</v>
      </c>
      <c r="K3955" s="12">
        <f t="shared" si="428"/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9">
        <f t="shared" si="429"/>
        <v>0</v>
      </c>
      <c r="R3955" s="11" t="e">
        <f t="shared" si="430"/>
        <v>#DIV/0!</v>
      </c>
      <c r="S3955" t="s">
        <v>8319</v>
      </c>
      <c r="T3955" t="s">
        <v>8320</v>
      </c>
      <c r="U3955">
        <f t="shared" si="431"/>
        <v>6</v>
      </c>
      <c r="V3955" t="str">
        <f t="shared" si="432"/>
        <v>Jun</v>
      </c>
      <c r="W3955">
        <f t="shared" si="433"/>
        <v>2016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4">
        <f t="shared" si="427"/>
        <v>41834.651203703703</v>
      </c>
      <c r="J3956">
        <v>1405352264</v>
      </c>
      <c r="K3956" s="12">
        <f t="shared" si="428"/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9">
        <f t="shared" si="429"/>
        <v>0</v>
      </c>
      <c r="R3956" s="11" t="e">
        <f t="shared" si="430"/>
        <v>#DIV/0!</v>
      </c>
      <c r="S3956" t="s">
        <v>8319</v>
      </c>
      <c r="T3956" t="s">
        <v>8320</v>
      </c>
      <c r="U3956">
        <f t="shared" si="431"/>
        <v>5</v>
      </c>
      <c r="V3956" t="str">
        <f t="shared" si="432"/>
        <v>May</v>
      </c>
      <c r="W3956">
        <f t="shared" si="433"/>
        <v>2014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4">
        <f t="shared" si="427"/>
        <v>42336.890520833331</v>
      </c>
      <c r="J3957">
        <v>1448745741</v>
      </c>
      <c r="K3957" s="12">
        <f t="shared" si="428"/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9">
        <f t="shared" si="429"/>
        <v>24.285714285714285</v>
      </c>
      <c r="R3957" s="11">
        <f t="shared" si="430"/>
        <v>53.125</v>
      </c>
      <c r="S3957" t="s">
        <v>8319</v>
      </c>
      <c r="T3957" t="s">
        <v>8320</v>
      </c>
      <c r="U3957">
        <f t="shared" si="431"/>
        <v>10</v>
      </c>
      <c r="V3957" t="str">
        <f t="shared" si="432"/>
        <v>Oct</v>
      </c>
      <c r="W3957">
        <f t="shared" si="433"/>
        <v>2015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4">
        <f t="shared" si="427"/>
        <v>42485.013888888891</v>
      </c>
      <c r="J3958">
        <v>1461543600</v>
      </c>
      <c r="K3958" s="12">
        <f t="shared" si="428"/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9">
        <f t="shared" si="429"/>
        <v>0</v>
      </c>
      <c r="R3958" s="11" t="e">
        <f t="shared" si="430"/>
        <v>#DIV/0!</v>
      </c>
      <c r="S3958" t="s">
        <v>8319</v>
      </c>
      <c r="T3958" t="s">
        <v>8320</v>
      </c>
      <c r="U3958">
        <f t="shared" si="431"/>
        <v>3</v>
      </c>
      <c r="V3958" t="str">
        <f t="shared" si="432"/>
        <v>Mar</v>
      </c>
      <c r="W3958">
        <f t="shared" si="433"/>
        <v>2016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4">
        <f t="shared" si="427"/>
        <v>42559.976319444439</v>
      </c>
      <c r="J3959">
        <v>1468020354</v>
      </c>
      <c r="K3959" s="12">
        <f t="shared" si="428"/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9">
        <f t="shared" si="429"/>
        <v>2.5000000000000001E-2</v>
      </c>
      <c r="R3959" s="11">
        <f t="shared" si="430"/>
        <v>7</v>
      </c>
      <c r="S3959" t="s">
        <v>8319</v>
      </c>
      <c r="T3959" t="s">
        <v>8320</v>
      </c>
      <c r="U3959">
        <f t="shared" si="431"/>
        <v>5</v>
      </c>
      <c r="V3959" t="str">
        <f t="shared" si="432"/>
        <v>May</v>
      </c>
      <c r="W3959">
        <f t="shared" si="433"/>
        <v>2016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4">
        <f t="shared" si="427"/>
        <v>41853.583333333336</v>
      </c>
      <c r="J3960">
        <v>1406988000</v>
      </c>
      <c r="K3960" s="12">
        <f t="shared" si="428"/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9">
        <f t="shared" si="429"/>
        <v>32.049999999999997</v>
      </c>
      <c r="R3960" s="11">
        <f t="shared" si="430"/>
        <v>40.0625</v>
      </c>
      <c r="S3960" t="s">
        <v>8319</v>
      </c>
      <c r="T3960" t="s">
        <v>8320</v>
      </c>
      <c r="U3960">
        <f t="shared" si="431"/>
        <v>6</v>
      </c>
      <c r="V3960" t="str">
        <f t="shared" si="432"/>
        <v>Jun</v>
      </c>
      <c r="W3960">
        <f t="shared" si="433"/>
        <v>2014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4">
        <f t="shared" si="427"/>
        <v>41910.788842592592</v>
      </c>
      <c r="J3961">
        <v>1411930556</v>
      </c>
      <c r="K3961" s="12">
        <f t="shared" si="428"/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9">
        <f t="shared" si="429"/>
        <v>24.333333333333336</v>
      </c>
      <c r="R3961" s="11">
        <f t="shared" si="430"/>
        <v>24.333333333333332</v>
      </c>
      <c r="S3961" t="s">
        <v>8319</v>
      </c>
      <c r="T3961" t="s">
        <v>8320</v>
      </c>
      <c r="U3961">
        <f t="shared" si="431"/>
        <v>8</v>
      </c>
      <c r="V3961" t="str">
        <f t="shared" si="432"/>
        <v>Aug</v>
      </c>
      <c r="W3961">
        <f t="shared" si="433"/>
        <v>2014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4">
        <f t="shared" si="427"/>
        <v>42372.845555555556</v>
      </c>
      <c r="J3962">
        <v>1451852256</v>
      </c>
      <c r="K3962" s="12">
        <f t="shared" si="428"/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9">
        <f t="shared" si="429"/>
        <v>1.5</v>
      </c>
      <c r="R3962" s="11">
        <f t="shared" si="430"/>
        <v>11.25</v>
      </c>
      <c r="S3962" t="s">
        <v>8319</v>
      </c>
      <c r="T3962" t="s">
        <v>8320</v>
      </c>
      <c r="U3962">
        <f t="shared" si="431"/>
        <v>12</v>
      </c>
      <c r="V3962" t="str">
        <f t="shared" si="432"/>
        <v>Dec</v>
      </c>
      <c r="W3962">
        <f t="shared" si="433"/>
        <v>2015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4">
        <f t="shared" si="427"/>
        <v>41767.891319444447</v>
      </c>
      <c r="J3963">
        <v>1399584210</v>
      </c>
      <c r="K3963" s="12">
        <f t="shared" si="428"/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9">
        <f t="shared" si="429"/>
        <v>0.42</v>
      </c>
      <c r="R3963" s="11">
        <f t="shared" si="430"/>
        <v>10.5</v>
      </c>
      <c r="S3963" t="s">
        <v>8319</v>
      </c>
      <c r="T3963" t="s">
        <v>8320</v>
      </c>
      <c r="U3963">
        <f t="shared" si="431"/>
        <v>4</v>
      </c>
      <c r="V3963" t="str">
        <f t="shared" si="432"/>
        <v>Apr</v>
      </c>
      <c r="W3963">
        <f t="shared" si="433"/>
        <v>2014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4">
        <f t="shared" si="427"/>
        <v>42336.621458333335</v>
      </c>
      <c r="J3964">
        <v>1448722494</v>
      </c>
      <c r="K3964" s="12">
        <f t="shared" si="428"/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9">
        <f t="shared" si="429"/>
        <v>3.214285714285714</v>
      </c>
      <c r="R3964" s="11">
        <f t="shared" si="430"/>
        <v>15</v>
      </c>
      <c r="S3964" t="s">
        <v>8319</v>
      </c>
      <c r="T3964" t="s">
        <v>8320</v>
      </c>
      <c r="U3964">
        <f t="shared" si="431"/>
        <v>11</v>
      </c>
      <c r="V3964" t="str">
        <f t="shared" si="432"/>
        <v>Nov</v>
      </c>
      <c r="W3964">
        <f t="shared" si="433"/>
        <v>2015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4">
        <f t="shared" si="427"/>
        <v>42326.195798611108</v>
      </c>
      <c r="J3965">
        <v>1447821717</v>
      </c>
      <c r="K3965" s="12">
        <f t="shared" si="428"/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9">
        <f t="shared" si="429"/>
        <v>0</v>
      </c>
      <c r="R3965" s="11" t="e">
        <f t="shared" si="430"/>
        <v>#DIV/0!</v>
      </c>
      <c r="S3965" t="s">
        <v>8319</v>
      </c>
      <c r="T3965" t="s">
        <v>8320</v>
      </c>
      <c r="U3965">
        <f t="shared" si="431"/>
        <v>10</v>
      </c>
      <c r="V3965" t="str">
        <f t="shared" si="432"/>
        <v>Oct</v>
      </c>
      <c r="W3965">
        <f t="shared" si="433"/>
        <v>2015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4">
        <f t="shared" si="427"/>
        <v>42113.680393518516</v>
      </c>
      <c r="J3966">
        <v>1429460386</v>
      </c>
      <c r="K3966" s="12">
        <f t="shared" si="428"/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9">
        <f t="shared" si="429"/>
        <v>6.3</v>
      </c>
      <c r="R3966" s="11">
        <f t="shared" si="430"/>
        <v>42</v>
      </c>
      <c r="S3966" t="s">
        <v>8319</v>
      </c>
      <c r="T3966" t="s">
        <v>8320</v>
      </c>
      <c r="U3966">
        <f t="shared" si="431"/>
        <v>2</v>
      </c>
      <c r="V3966" t="str">
        <f t="shared" si="432"/>
        <v>Feb</v>
      </c>
      <c r="W3966">
        <f t="shared" si="433"/>
        <v>2015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4">
        <f t="shared" si="427"/>
        <v>42474.194212962961</v>
      </c>
      <c r="J3967">
        <v>1460608780</v>
      </c>
      <c r="K3967" s="12">
        <f t="shared" si="428"/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9">
        <f t="shared" si="429"/>
        <v>14.249999999999998</v>
      </c>
      <c r="R3967" s="11">
        <f t="shared" si="430"/>
        <v>71.25</v>
      </c>
      <c r="S3967" t="s">
        <v>8319</v>
      </c>
      <c r="T3967" t="s">
        <v>8320</v>
      </c>
      <c r="U3967">
        <f t="shared" si="431"/>
        <v>2</v>
      </c>
      <c r="V3967" t="str">
        <f t="shared" si="432"/>
        <v>Feb</v>
      </c>
      <c r="W3967">
        <f t="shared" si="433"/>
        <v>2016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4">
        <f t="shared" si="427"/>
        <v>41844.124305555553</v>
      </c>
      <c r="J3968">
        <v>1406170740</v>
      </c>
      <c r="K3968" s="12">
        <f t="shared" si="428"/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9">
        <f t="shared" si="429"/>
        <v>0.6</v>
      </c>
      <c r="R3968" s="11">
        <f t="shared" si="430"/>
        <v>22.5</v>
      </c>
      <c r="S3968" t="s">
        <v>8319</v>
      </c>
      <c r="T3968" t="s">
        <v>8320</v>
      </c>
      <c r="U3968">
        <f t="shared" si="431"/>
        <v>6</v>
      </c>
      <c r="V3968" t="str">
        <f t="shared" si="432"/>
        <v>Jun</v>
      </c>
      <c r="W3968">
        <f t="shared" si="433"/>
        <v>2014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4">
        <f t="shared" si="427"/>
        <v>42800.290590277778</v>
      </c>
      <c r="J3969">
        <v>1488783507</v>
      </c>
      <c r="K3969" s="12">
        <f t="shared" si="428"/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9">
        <f t="shared" si="429"/>
        <v>24.117647058823529</v>
      </c>
      <c r="R3969" s="11">
        <f t="shared" si="430"/>
        <v>41</v>
      </c>
      <c r="S3969" t="s">
        <v>8319</v>
      </c>
      <c r="T3969" t="s">
        <v>8320</v>
      </c>
      <c r="U3969">
        <f t="shared" si="431"/>
        <v>2</v>
      </c>
      <c r="V3969" t="str">
        <f t="shared" si="432"/>
        <v>Feb</v>
      </c>
      <c r="W3969">
        <f t="shared" si="433"/>
        <v>2017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4">
        <f t="shared" si="427"/>
        <v>42512.815659722226</v>
      </c>
      <c r="J3970">
        <v>1463945673</v>
      </c>
      <c r="K3970" s="12">
        <f t="shared" si="428"/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9">
        <f t="shared" si="429"/>
        <v>10.54</v>
      </c>
      <c r="R3970" s="11">
        <f t="shared" si="430"/>
        <v>47.909090909090907</v>
      </c>
      <c r="S3970" t="s">
        <v>8319</v>
      </c>
      <c r="T3970" t="s">
        <v>8320</v>
      </c>
      <c r="U3970">
        <f t="shared" si="431"/>
        <v>3</v>
      </c>
      <c r="V3970" t="str">
        <f t="shared" si="432"/>
        <v>Mar</v>
      </c>
      <c r="W3970">
        <f t="shared" si="433"/>
        <v>2016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4">
        <f t="shared" ref="I3971:I4034" si="434">(((J3971/60)/60)/24)+DATE(1970,1,1)</f>
        <v>42611.163194444445</v>
      </c>
      <c r="J3971">
        <v>1472442900</v>
      </c>
      <c r="K3971" s="12">
        <f t="shared" ref="K3971:K4034" si="435"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9">
        <f t="shared" ref="Q3971:Q4034" si="436">(E3971/D3971)*100</f>
        <v>7.4690265486725664</v>
      </c>
      <c r="R3971" s="11">
        <f t="shared" ref="R3971:R4034" si="437">E3971/N3971</f>
        <v>35.166666666666664</v>
      </c>
      <c r="S3971" t="s">
        <v>8319</v>
      </c>
      <c r="T3971" t="s">
        <v>8320</v>
      </c>
      <c r="U3971">
        <f t="shared" ref="U3971:U4034" si="438">MONTH(K3971)</f>
        <v>8</v>
      </c>
      <c r="V3971" t="str">
        <f t="shared" ref="V3971:V4034" si="439">TEXT(U3971*29, "mmm")</f>
        <v>Aug</v>
      </c>
      <c r="W3971">
        <f t="shared" ref="W3971:W4034" si="440">YEAR(K3971)</f>
        <v>2016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4">
        <f t="shared" si="434"/>
        <v>42477.863553240735</v>
      </c>
      <c r="J3972">
        <v>1460925811</v>
      </c>
      <c r="K3972" s="12">
        <f t="shared" si="435"/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9">
        <f t="shared" si="436"/>
        <v>7.3333333333333334E-2</v>
      </c>
      <c r="R3972" s="11">
        <f t="shared" si="437"/>
        <v>5.5</v>
      </c>
      <c r="S3972" t="s">
        <v>8319</v>
      </c>
      <c r="T3972" t="s">
        <v>8320</v>
      </c>
      <c r="U3972">
        <f t="shared" si="438"/>
        <v>3</v>
      </c>
      <c r="V3972" t="str">
        <f t="shared" si="439"/>
        <v>Mar</v>
      </c>
      <c r="W3972">
        <f t="shared" si="440"/>
        <v>2016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4">
        <f t="shared" si="434"/>
        <v>41841.536180555559</v>
      </c>
      <c r="J3973">
        <v>1405947126</v>
      </c>
      <c r="K3973" s="12">
        <f t="shared" si="435"/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9">
        <f t="shared" si="436"/>
        <v>0.97142857142857131</v>
      </c>
      <c r="R3973" s="11">
        <f t="shared" si="437"/>
        <v>22.666666666666668</v>
      </c>
      <c r="S3973" t="s">
        <v>8319</v>
      </c>
      <c r="T3973" t="s">
        <v>8320</v>
      </c>
      <c r="U3973">
        <f t="shared" si="438"/>
        <v>6</v>
      </c>
      <c r="V3973" t="str">
        <f t="shared" si="439"/>
        <v>Jun</v>
      </c>
      <c r="W3973">
        <f t="shared" si="440"/>
        <v>2014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4">
        <f t="shared" si="434"/>
        <v>42041.067523148144</v>
      </c>
      <c r="J3974">
        <v>1423186634</v>
      </c>
      <c r="K3974" s="12">
        <f t="shared" si="435"/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9">
        <f t="shared" si="436"/>
        <v>21.099999999999998</v>
      </c>
      <c r="R3974" s="11">
        <f t="shared" si="437"/>
        <v>26.375</v>
      </c>
      <c r="S3974" t="s">
        <v>8319</v>
      </c>
      <c r="T3974" t="s">
        <v>8320</v>
      </c>
      <c r="U3974">
        <f t="shared" si="438"/>
        <v>12</v>
      </c>
      <c r="V3974" t="str">
        <f t="shared" si="439"/>
        <v>Dec</v>
      </c>
      <c r="W3974">
        <f t="shared" si="440"/>
        <v>2014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4">
        <f t="shared" si="434"/>
        <v>42499.166666666672</v>
      </c>
      <c r="J3975">
        <v>1462766400</v>
      </c>
      <c r="K3975" s="12">
        <f t="shared" si="435"/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9">
        <f t="shared" si="436"/>
        <v>78.100000000000009</v>
      </c>
      <c r="R3975" s="11">
        <f t="shared" si="437"/>
        <v>105.54054054054055</v>
      </c>
      <c r="S3975" t="s">
        <v>8319</v>
      </c>
      <c r="T3975" t="s">
        <v>8320</v>
      </c>
      <c r="U3975">
        <f t="shared" si="438"/>
        <v>4</v>
      </c>
      <c r="V3975" t="str">
        <f t="shared" si="439"/>
        <v>Apr</v>
      </c>
      <c r="W3975">
        <f t="shared" si="440"/>
        <v>2016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4">
        <f t="shared" si="434"/>
        <v>42523.546851851846</v>
      </c>
      <c r="J3976">
        <v>1464872848</v>
      </c>
      <c r="K3976" s="12">
        <f t="shared" si="435"/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9">
        <f t="shared" si="436"/>
        <v>32</v>
      </c>
      <c r="R3976" s="11">
        <f t="shared" si="437"/>
        <v>29.09090909090909</v>
      </c>
      <c r="S3976" t="s">
        <v>8319</v>
      </c>
      <c r="T3976" t="s">
        <v>8320</v>
      </c>
      <c r="U3976">
        <f t="shared" si="438"/>
        <v>5</v>
      </c>
      <c r="V3976" t="str">
        <f t="shared" si="439"/>
        <v>May</v>
      </c>
      <c r="W3976">
        <f t="shared" si="440"/>
        <v>2016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4">
        <f t="shared" si="434"/>
        <v>42564.866875</v>
      </c>
      <c r="J3977">
        <v>1468442898</v>
      </c>
      <c r="K3977" s="12">
        <f t="shared" si="435"/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9">
        <f t="shared" si="436"/>
        <v>0</v>
      </c>
      <c r="R3977" s="11" t="e">
        <f t="shared" si="437"/>
        <v>#DIV/0!</v>
      </c>
      <c r="S3977" t="s">
        <v>8319</v>
      </c>
      <c r="T3977" t="s">
        <v>8320</v>
      </c>
      <c r="U3977">
        <f t="shared" si="438"/>
        <v>6</v>
      </c>
      <c r="V3977" t="str">
        <f t="shared" si="439"/>
        <v>Jun</v>
      </c>
      <c r="W3977">
        <f t="shared" si="440"/>
        <v>2016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4">
        <f t="shared" si="434"/>
        <v>41852.291666666664</v>
      </c>
      <c r="J3978">
        <v>1406876400</v>
      </c>
      <c r="K3978" s="12">
        <f t="shared" si="435"/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9">
        <f t="shared" si="436"/>
        <v>47.692307692307693</v>
      </c>
      <c r="R3978" s="11">
        <f t="shared" si="437"/>
        <v>62</v>
      </c>
      <c r="S3978" t="s">
        <v>8319</v>
      </c>
      <c r="T3978" t="s">
        <v>8320</v>
      </c>
      <c r="U3978">
        <f t="shared" si="438"/>
        <v>7</v>
      </c>
      <c r="V3978" t="str">
        <f t="shared" si="439"/>
        <v>Jul</v>
      </c>
      <c r="W3978">
        <f t="shared" si="440"/>
        <v>2014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4">
        <f t="shared" si="434"/>
        <v>42573.788564814815</v>
      </c>
      <c r="J3979">
        <v>1469213732</v>
      </c>
      <c r="K3979" s="12">
        <f t="shared" si="435"/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9">
        <f t="shared" si="436"/>
        <v>1.4500000000000002</v>
      </c>
      <c r="R3979" s="11">
        <f t="shared" si="437"/>
        <v>217.5</v>
      </c>
      <c r="S3979" t="s">
        <v>8319</v>
      </c>
      <c r="T3979" t="s">
        <v>8320</v>
      </c>
      <c r="U3979">
        <f t="shared" si="438"/>
        <v>6</v>
      </c>
      <c r="V3979" t="str">
        <f t="shared" si="439"/>
        <v>Jun</v>
      </c>
      <c r="W3979">
        <f t="shared" si="440"/>
        <v>2016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4">
        <f t="shared" si="434"/>
        <v>42035.642974537041</v>
      </c>
      <c r="J3980">
        <v>1422717953</v>
      </c>
      <c r="K3980" s="12">
        <f t="shared" si="435"/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9">
        <f t="shared" si="436"/>
        <v>10.7</v>
      </c>
      <c r="R3980" s="11">
        <f t="shared" si="437"/>
        <v>26.75</v>
      </c>
      <c r="S3980" t="s">
        <v>8319</v>
      </c>
      <c r="T3980" t="s">
        <v>8320</v>
      </c>
      <c r="U3980">
        <f t="shared" si="438"/>
        <v>12</v>
      </c>
      <c r="V3980" t="str">
        <f t="shared" si="439"/>
        <v>Dec</v>
      </c>
      <c r="W3980">
        <f t="shared" si="440"/>
        <v>2014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4">
        <f t="shared" si="434"/>
        <v>42092.833333333328</v>
      </c>
      <c r="J3981">
        <v>1427659200</v>
      </c>
      <c r="K3981" s="12">
        <f t="shared" si="435"/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9">
        <f t="shared" si="436"/>
        <v>1.8333333333333333</v>
      </c>
      <c r="R3981" s="11">
        <f t="shared" si="437"/>
        <v>18.333333333333332</v>
      </c>
      <c r="S3981" t="s">
        <v>8319</v>
      </c>
      <c r="T3981" t="s">
        <v>8320</v>
      </c>
      <c r="U3981">
        <f t="shared" si="438"/>
        <v>3</v>
      </c>
      <c r="V3981" t="str">
        <f t="shared" si="439"/>
        <v>Mar</v>
      </c>
      <c r="W3981">
        <f t="shared" si="440"/>
        <v>2015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4">
        <f t="shared" si="434"/>
        <v>41825.598923611113</v>
      </c>
      <c r="J3982">
        <v>1404570147</v>
      </c>
      <c r="K3982" s="12">
        <f t="shared" si="435"/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9">
        <f t="shared" si="436"/>
        <v>18</v>
      </c>
      <c r="R3982" s="11">
        <f t="shared" si="437"/>
        <v>64.285714285714292</v>
      </c>
      <c r="S3982" t="s">
        <v>8319</v>
      </c>
      <c r="T3982" t="s">
        <v>8320</v>
      </c>
      <c r="U3982">
        <f t="shared" si="438"/>
        <v>6</v>
      </c>
      <c r="V3982" t="str">
        <f t="shared" si="439"/>
        <v>Jun</v>
      </c>
      <c r="W3982">
        <f t="shared" si="440"/>
        <v>2014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4">
        <f t="shared" si="434"/>
        <v>42568.179965277777</v>
      </c>
      <c r="J3983">
        <v>1468729149</v>
      </c>
      <c r="K3983" s="12">
        <f t="shared" si="435"/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9">
        <f t="shared" si="436"/>
        <v>4.083333333333333</v>
      </c>
      <c r="R3983" s="11">
        <f t="shared" si="437"/>
        <v>175</v>
      </c>
      <c r="S3983" t="s">
        <v>8319</v>
      </c>
      <c r="T3983" t="s">
        <v>8320</v>
      </c>
      <c r="U3983">
        <f t="shared" si="438"/>
        <v>5</v>
      </c>
      <c r="V3983" t="str">
        <f t="shared" si="439"/>
        <v>May</v>
      </c>
      <c r="W3983">
        <f t="shared" si="440"/>
        <v>2016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4">
        <f t="shared" si="434"/>
        <v>42192.809953703705</v>
      </c>
      <c r="J3984">
        <v>1436297180</v>
      </c>
      <c r="K3984" s="12">
        <f t="shared" si="435"/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9">
        <f t="shared" si="436"/>
        <v>20</v>
      </c>
      <c r="R3984" s="11">
        <f t="shared" si="437"/>
        <v>34</v>
      </c>
      <c r="S3984" t="s">
        <v>8319</v>
      </c>
      <c r="T3984" t="s">
        <v>8320</v>
      </c>
      <c r="U3984">
        <f t="shared" si="438"/>
        <v>5</v>
      </c>
      <c r="V3984" t="str">
        <f t="shared" si="439"/>
        <v>May</v>
      </c>
      <c r="W3984">
        <f t="shared" si="440"/>
        <v>2015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4">
        <f t="shared" si="434"/>
        <v>41779.290972222225</v>
      </c>
      <c r="J3985">
        <v>1400569140</v>
      </c>
      <c r="K3985" s="12">
        <f t="shared" si="435"/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9">
        <f t="shared" si="436"/>
        <v>34.802513464991023</v>
      </c>
      <c r="R3985" s="11">
        <f t="shared" si="437"/>
        <v>84.282608695652172</v>
      </c>
      <c r="S3985" t="s">
        <v>8319</v>
      </c>
      <c r="T3985" t="s">
        <v>8320</v>
      </c>
      <c r="U3985">
        <f t="shared" si="438"/>
        <v>4</v>
      </c>
      <c r="V3985" t="str">
        <f t="shared" si="439"/>
        <v>Apr</v>
      </c>
      <c r="W3985">
        <f t="shared" si="440"/>
        <v>2014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4">
        <f t="shared" si="434"/>
        <v>41951</v>
      </c>
      <c r="J3986">
        <v>1415404800</v>
      </c>
      <c r="K3986" s="12">
        <f t="shared" si="435"/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9">
        <f t="shared" si="436"/>
        <v>6.3333333333333339</v>
      </c>
      <c r="R3986" s="11">
        <f t="shared" si="437"/>
        <v>9.5</v>
      </c>
      <c r="S3986" t="s">
        <v>8319</v>
      </c>
      <c r="T3986" t="s">
        <v>8320</v>
      </c>
      <c r="U3986">
        <f t="shared" si="438"/>
        <v>10</v>
      </c>
      <c r="V3986" t="str">
        <f t="shared" si="439"/>
        <v>Oct</v>
      </c>
      <c r="W3986">
        <f t="shared" si="440"/>
        <v>2014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4">
        <f t="shared" si="434"/>
        <v>42420.878472222219</v>
      </c>
      <c r="J3987">
        <v>1456002300</v>
      </c>
      <c r="K3987" s="12">
        <f t="shared" si="435"/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9">
        <f t="shared" si="436"/>
        <v>32.049999999999997</v>
      </c>
      <c r="R3987" s="11">
        <f t="shared" si="437"/>
        <v>33.736842105263158</v>
      </c>
      <c r="S3987" t="s">
        <v>8319</v>
      </c>
      <c r="T3987" t="s">
        <v>8320</v>
      </c>
      <c r="U3987">
        <f t="shared" si="438"/>
        <v>1</v>
      </c>
      <c r="V3987" t="str">
        <f t="shared" si="439"/>
        <v>Jan</v>
      </c>
      <c r="W3987">
        <f t="shared" si="440"/>
        <v>2016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4">
        <f t="shared" si="434"/>
        <v>42496.544444444444</v>
      </c>
      <c r="J3988">
        <v>1462539840</v>
      </c>
      <c r="K3988" s="12">
        <f t="shared" si="435"/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9">
        <f t="shared" si="436"/>
        <v>9.76</v>
      </c>
      <c r="R3988" s="11">
        <f t="shared" si="437"/>
        <v>37.53846153846154</v>
      </c>
      <c r="S3988" t="s">
        <v>8319</v>
      </c>
      <c r="T3988" t="s">
        <v>8320</v>
      </c>
      <c r="U3988">
        <f t="shared" si="438"/>
        <v>4</v>
      </c>
      <c r="V3988" t="str">
        <f t="shared" si="439"/>
        <v>Apr</v>
      </c>
      <c r="W3988">
        <f t="shared" si="440"/>
        <v>2016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4">
        <f t="shared" si="434"/>
        <v>41775.92465277778</v>
      </c>
      <c r="J3989">
        <v>1400278290</v>
      </c>
      <c r="K3989" s="12">
        <f t="shared" si="435"/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9">
        <f t="shared" si="436"/>
        <v>37.75</v>
      </c>
      <c r="R3989" s="11">
        <f t="shared" si="437"/>
        <v>11.615384615384615</v>
      </c>
      <c r="S3989" t="s">
        <v>8319</v>
      </c>
      <c r="T3989" t="s">
        <v>8320</v>
      </c>
      <c r="U3989">
        <f t="shared" si="438"/>
        <v>5</v>
      </c>
      <c r="V3989" t="str">
        <f t="shared" si="439"/>
        <v>May</v>
      </c>
      <c r="W3989">
        <f t="shared" si="440"/>
        <v>2014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4">
        <f t="shared" si="434"/>
        <v>42245.08116898148</v>
      </c>
      <c r="J3990">
        <v>1440813413</v>
      </c>
      <c r="K3990" s="12">
        <f t="shared" si="435"/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9">
        <f t="shared" si="436"/>
        <v>2.1333333333333333</v>
      </c>
      <c r="R3990" s="11">
        <f t="shared" si="437"/>
        <v>8</v>
      </c>
      <c r="S3990" t="s">
        <v>8319</v>
      </c>
      <c r="T3990" t="s">
        <v>8320</v>
      </c>
      <c r="U3990">
        <f t="shared" si="438"/>
        <v>8</v>
      </c>
      <c r="V3990" t="str">
        <f t="shared" si="439"/>
        <v>Aug</v>
      </c>
      <c r="W3990">
        <f t="shared" si="440"/>
        <v>2015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4">
        <f t="shared" si="434"/>
        <v>42316.791446759264</v>
      </c>
      <c r="J3991">
        <v>1447009181</v>
      </c>
      <c r="K3991" s="12">
        <f t="shared" si="435"/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9">
        <f t="shared" si="436"/>
        <v>0</v>
      </c>
      <c r="R3991" s="11" t="e">
        <f t="shared" si="437"/>
        <v>#DIV/0!</v>
      </c>
      <c r="S3991" t="s">
        <v>8319</v>
      </c>
      <c r="T3991" t="s">
        <v>8320</v>
      </c>
      <c r="U3991">
        <f t="shared" si="438"/>
        <v>10</v>
      </c>
      <c r="V3991" t="str">
        <f t="shared" si="439"/>
        <v>Oct</v>
      </c>
      <c r="W3991">
        <f t="shared" si="440"/>
        <v>2015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4">
        <f t="shared" si="434"/>
        <v>42431.672372685185</v>
      </c>
      <c r="J3992">
        <v>1456934893</v>
      </c>
      <c r="K3992" s="12">
        <f t="shared" si="435"/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9">
        <f t="shared" si="436"/>
        <v>4.1818181818181817</v>
      </c>
      <c r="R3992" s="11">
        <f t="shared" si="437"/>
        <v>23</v>
      </c>
      <c r="S3992" t="s">
        <v>8319</v>
      </c>
      <c r="T3992" t="s">
        <v>8320</v>
      </c>
      <c r="U3992">
        <f t="shared" si="438"/>
        <v>2</v>
      </c>
      <c r="V3992" t="str">
        <f t="shared" si="439"/>
        <v>Feb</v>
      </c>
      <c r="W3992">
        <f t="shared" si="440"/>
        <v>2016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4">
        <f t="shared" si="434"/>
        <v>42155.644467592589</v>
      </c>
      <c r="J3993">
        <v>1433086082</v>
      </c>
      <c r="K3993" s="12">
        <f t="shared" si="435"/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9">
        <f t="shared" si="436"/>
        <v>20</v>
      </c>
      <c r="R3993" s="11">
        <f t="shared" si="437"/>
        <v>100</v>
      </c>
      <c r="S3993" t="s">
        <v>8319</v>
      </c>
      <c r="T3993" t="s">
        <v>8320</v>
      </c>
      <c r="U3993">
        <f t="shared" si="438"/>
        <v>5</v>
      </c>
      <c r="V3993" t="str">
        <f t="shared" si="439"/>
        <v>May</v>
      </c>
      <c r="W3993">
        <f t="shared" si="440"/>
        <v>2015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4">
        <f t="shared" si="434"/>
        <v>42349.982164351852</v>
      </c>
      <c r="J3994">
        <v>1449876859</v>
      </c>
      <c r="K3994" s="12">
        <f t="shared" si="435"/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9">
        <f t="shared" si="436"/>
        <v>5.41</v>
      </c>
      <c r="R3994" s="11">
        <f t="shared" si="437"/>
        <v>60.111111111111114</v>
      </c>
      <c r="S3994" t="s">
        <v>8319</v>
      </c>
      <c r="T3994" t="s">
        <v>8320</v>
      </c>
      <c r="U3994">
        <f t="shared" si="438"/>
        <v>10</v>
      </c>
      <c r="V3994" t="str">
        <f t="shared" si="439"/>
        <v>Oct</v>
      </c>
      <c r="W3994">
        <f t="shared" si="440"/>
        <v>2015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4">
        <f t="shared" si="434"/>
        <v>42137.864722222221</v>
      </c>
      <c r="J3995">
        <v>1431549912</v>
      </c>
      <c r="K3995" s="12">
        <f t="shared" si="435"/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9">
        <f t="shared" si="436"/>
        <v>6.0000000000000001E-3</v>
      </c>
      <c r="R3995" s="11">
        <f t="shared" si="437"/>
        <v>3</v>
      </c>
      <c r="S3995" t="s">
        <v>8319</v>
      </c>
      <c r="T3995" t="s">
        <v>8320</v>
      </c>
      <c r="U3995">
        <f t="shared" si="438"/>
        <v>4</v>
      </c>
      <c r="V3995" t="str">
        <f t="shared" si="439"/>
        <v>Apr</v>
      </c>
      <c r="W3995">
        <f t="shared" si="440"/>
        <v>2015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4">
        <f t="shared" si="434"/>
        <v>41839.389930555553</v>
      </c>
      <c r="J3996">
        <v>1405761690</v>
      </c>
      <c r="K3996" s="12">
        <f t="shared" si="435"/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9">
        <f t="shared" si="436"/>
        <v>0.25</v>
      </c>
      <c r="R3996" s="11">
        <f t="shared" si="437"/>
        <v>5</v>
      </c>
      <c r="S3996" t="s">
        <v>8319</v>
      </c>
      <c r="T3996" t="s">
        <v>8320</v>
      </c>
      <c r="U3996">
        <f t="shared" si="438"/>
        <v>6</v>
      </c>
      <c r="V3996" t="str">
        <f t="shared" si="439"/>
        <v>Jun</v>
      </c>
      <c r="W3996">
        <f t="shared" si="440"/>
        <v>2014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4">
        <f t="shared" si="434"/>
        <v>42049.477083333331</v>
      </c>
      <c r="J3997">
        <v>1423913220</v>
      </c>
      <c r="K3997" s="12">
        <f t="shared" si="435"/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9">
        <f t="shared" si="436"/>
        <v>35</v>
      </c>
      <c r="R3997" s="11">
        <f t="shared" si="437"/>
        <v>17.5</v>
      </c>
      <c r="S3997" t="s">
        <v>8319</v>
      </c>
      <c r="T3997" t="s">
        <v>8320</v>
      </c>
      <c r="U3997">
        <f t="shared" si="438"/>
        <v>1</v>
      </c>
      <c r="V3997" t="str">
        <f t="shared" si="439"/>
        <v>Jan</v>
      </c>
      <c r="W3997">
        <f t="shared" si="440"/>
        <v>2015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4">
        <f t="shared" si="434"/>
        <v>41963.669444444444</v>
      </c>
      <c r="J3998">
        <v>1416499440</v>
      </c>
      <c r="K3998" s="12">
        <f t="shared" si="435"/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9">
        <f t="shared" si="436"/>
        <v>16.566666666666666</v>
      </c>
      <c r="R3998" s="11">
        <f t="shared" si="437"/>
        <v>29.235294117647058</v>
      </c>
      <c r="S3998" t="s">
        <v>8319</v>
      </c>
      <c r="T3998" t="s">
        <v>8320</v>
      </c>
      <c r="U3998">
        <f t="shared" si="438"/>
        <v>11</v>
      </c>
      <c r="V3998" t="str">
        <f t="shared" si="439"/>
        <v>Nov</v>
      </c>
      <c r="W3998">
        <f t="shared" si="440"/>
        <v>2014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4">
        <f t="shared" si="434"/>
        <v>42099.349780092598</v>
      </c>
      <c r="J3999">
        <v>1428222221</v>
      </c>
      <c r="K3999" s="12">
        <f t="shared" si="435"/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9">
        <f t="shared" si="436"/>
        <v>0</v>
      </c>
      <c r="R3999" s="11" t="e">
        <f t="shared" si="437"/>
        <v>#DIV/0!</v>
      </c>
      <c r="S3999" t="s">
        <v>8319</v>
      </c>
      <c r="T3999" t="s">
        <v>8320</v>
      </c>
      <c r="U3999">
        <f t="shared" si="438"/>
        <v>3</v>
      </c>
      <c r="V3999" t="str">
        <f t="shared" si="439"/>
        <v>Mar</v>
      </c>
      <c r="W3999">
        <f t="shared" si="440"/>
        <v>2015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4">
        <f t="shared" si="434"/>
        <v>42091.921597222223</v>
      </c>
      <c r="J4000">
        <v>1427580426</v>
      </c>
      <c r="K4000" s="12">
        <f t="shared" si="435"/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9">
        <f t="shared" si="436"/>
        <v>57.199999999999996</v>
      </c>
      <c r="R4000" s="11">
        <f t="shared" si="437"/>
        <v>59.583333333333336</v>
      </c>
      <c r="S4000" t="s">
        <v>8319</v>
      </c>
      <c r="T4000" t="s">
        <v>8320</v>
      </c>
      <c r="U4000">
        <f t="shared" si="438"/>
        <v>2</v>
      </c>
      <c r="V4000" t="str">
        <f t="shared" si="439"/>
        <v>Feb</v>
      </c>
      <c r="W4000">
        <f t="shared" si="440"/>
        <v>2015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4">
        <f t="shared" si="434"/>
        <v>41882.827650462961</v>
      </c>
      <c r="J4001">
        <v>1409514709</v>
      </c>
      <c r="K4001" s="12">
        <f t="shared" si="435"/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9">
        <f t="shared" si="436"/>
        <v>16.514285714285716</v>
      </c>
      <c r="R4001" s="11">
        <f t="shared" si="437"/>
        <v>82.571428571428569</v>
      </c>
      <c r="S4001" t="s">
        <v>8319</v>
      </c>
      <c r="T4001" t="s">
        <v>8320</v>
      </c>
      <c r="U4001">
        <f t="shared" si="438"/>
        <v>7</v>
      </c>
      <c r="V4001" t="str">
        <f t="shared" si="439"/>
        <v>Jul</v>
      </c>
      <c r="W4001">
        <f t="shared" si="440"/>
        <v>2014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4">
        <f t="shared" si="434"/>
        <v>42497.603680555556</v>
      </c>
      <c r="J4002">
        <v>1462631358</v>
      </c>
      <c r="K4002" s="12">
        <f t="shared" si="435"/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9">
        <f t="shared" si="436"/>
        <v>0.125</v>
      </c>
      <c r="R4002" s="11">
        <f t="shared" si="437"/>
        <v>10</v>
      </c>
      <c r="S4002" t="s">
        <v>8319</v>
      </c>
      <c r="T4002" t="s">
        <v>8320</v>
      </c>
      <c r="U4002">
        <f t="shared" si="438"/>
        <v>3</v>
      </c>
      <c r="V4002" t="str">
        <f t="shared" si="439"/>
        <v>Mar</v>
      </c>
      <c r="W4002">
        <f t="shared" si="440"/>
        <v>2016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4">
        <f t="shared" si="434"/>
        <v>42795.791666666672</v>
      </c>
      <c r="J4003">
        <v>1488394800</v>
      </c>
      <c r="K4003" s="12">
        <f t="shared" si="435"/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9">
        <f t="shared" si="436"/>
        <v>37.75</v>
      </c>
      <c r="R4003" s="11">
        <f t="shared" si="437"/>
        <v>32.357142857142854</v>
      </c>
      <c r="S4003" t="s">
        <v>8319</v>
      </c>
      <c r="T4003" t="s">
        <v>8320</v>
      </c>
      <c r="U4003">
        <f t="shared" si="438"/>
        <v>2</v>
      </c>
      <c r="V4003" t="str">
        <f t="shared" si="439"/>
        <v>Feb</v>
      </c>
      <c r="W4003">
        <f t="shared" si="440"/>
        <v>2017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4">
        <f t="shared" si="434"/>
        <v>41909.043530092589</v>
      </c>
      <c r="J4004">
        <v>1411779761</v>
      </c>
      <c r="K4004" s="12">
        <f t="shared" si="435"/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9">
        <f t="shared" si="436"/>
        <v>1.8399999999999999</v>
      </c>
      <c r="R4004" s="11">
        <f t="shared" si="437"/>
        <v>5.75</v>
      </c>
      <c r="S4004" t="s">
        <v>8319</v>
      </c>
      <c r="T4004" t="s">
        <v>8320</v>
      </c>
      <c r="U4004">
        <f t="shared" si="438"/>
        <v>8</v>
      </c>
      <c r="V4004" t="str">
        <f t="shared" si="439"/>
        <v>Aug</v>
      </c>
      <c r="W4004">
        <f t="shared" si="440"/>
        <v>2014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4">
        <f t="shared" si="434"/>
        <v>42050.587349537032</v>
      </c>
      <c r="J4005">
        <v>1424009147</v>
      </c>
      <c r="K4005" s="12">
        <f t="shared" si="435"/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9">
        <f t="shared" si="436"/>
        <v>10.050000000000001</v>
      </c>
      <c r="R4005" s="11">
        <f t="shared" si="437"/>
        <v>100.5</v>
      </c>
      <c r="S4005" t="s">
        <v>8319</v>
      </c>
      <c r="T4005" t="s">
        <v>8320</v>
      </c>
      <c r="U4005">
        <f t="shared" si="438"/>
        <v>1</v>
      </c>
      <c r="V4005" t="str">
        <f t="shared" si="439"/>
        <v>Jan</v>
      </c>
      <c r="W4005">
        <f t="shared" si="440"/>
        <v>2015</v>
      </c>
    </row>
    <row r="4006" spans="1:23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4">
        <f t="shared" si="434"/>
        <v>41920.16269675926</v>
      </c>
      <c r="J4006">
        <v>1412740457</v>
      </c>
      <c r="K4006" s="12">
        <f t="shared" si="435"/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9">
        <f t="shared" si="436"/>
        <v>0.2</v>
      </c>
      <c r="R4006" s="11">
        <f t="shared" si="437"/>
        <v>1</v>
      </c>
      <c r="S4006" t="s">
        <v>8319</v>
      </c>
      <c r="T4006" t="s">
        <v>8320</v>
      </c>
      <c r="U4006">
        <f t="shared" si="438"/>
        <v>9</v>
      </c>
      <c r="V4006" t="str">
        <f t="shared" si="439"/>
        <v>Sep</v>
      </c>
      <c r="W4006">
        <f t="shared" si="440"/>
        <v>2014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4">
        <f t="shared" si="434"/>
        <v>41932.807696759257</v>
      </c>
      <c r="J4007">
        <v>1413832985</v>
      </c>
      <c r="K4007" s="12">
        <f t="shared" si="435"/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9">
        <f t="shared" si="436"/>
        <v>1.3333333333333335</v>
      </c>
      <c r="R4007" s="11">
        <f t="shared" si="437"/>
        <v>20</v>
      </c>
      <c r="S4007" t="s">
        <v>8319</v>
      </c>
      <c r="T4007" t="s">
        <v>8320</v>
      </c>
      <c r="U4007">
        <f t="shared" si="438"/>
        <v>8</v>
      </c>
      <c r="V4007" t="str">
        <f t="shared" si="439"/>
        <v>Aug</v>
      </c>
      <c r="W4007">
        <f t="shared" si="440"/>
        <v>2014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4">
        <f t="shared" si="434"/>
        <v>42416.772997685184</v>
      </c>
      <c r="J4008">
        <v>1455647587</v>
      </c>
      <c r="K4008" s="12">
        <f t="shared" si="435"/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9">
        <f t="shared" si="436"/>
        <v>6.6666666666666671E-3</v>
      </c>
      <c r="R4008" s="11">
        <f t="shared" si="437"/>
        <v>2</v>
      </c>
      <c r="S4008" t="s">
        <v>8319</v>
      </c>
      <c r="T4008" t="s">
        <v>8320</v>
      </c>
      <c r="U4008">
        <f t="shared" si="438"/>
        <v>1</v>
      </c>
      <c r="V4008" t="str">
        <f t="shared" si="439"/>
        <v>Jan</v>
      </c>
      <c r="W4008">
        <f t="shared" si="440"/>
        <v>2016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4">
        <f t="shared" si="434"/>
        <v>41877.686111111114</v>
      </c>
      <c r="J4009">
        <v>1409070480</v>
      </c>
      <c r="K4009" s="12">
        <f t="shared" si="435"/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9">
        <f t="shared" si="436"/>
        <v>0.25</v>
      </c>
      <c r="R4009" s="11">
        <f t="shared" si="437"/>
        <v>5</v>
      </c>
      <c r="S4009" t="s">
        <v>8319</v>
      </c>
      <c r="T4009" t="s">
        <v>8320</v>
      </c>
      <c r="U4009">
        <f t="shared" si="438"/>
        <v>7</v>
      </c>
      <c r="V4009" t="str">
        <f t="shared" si="439"/>
        <v>Jul</v>
      </c>
      <c r="W4009">
        <f t="shared" si="440"/>
        <v>2014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4">
        <f t="shared" si="434"/>
        <v>42207.964201388888</v>
      </c>
      <c r="J4010">
        <v>1437606507</v>
      </c>
      <c r="K4010" s="12">
        <f t="shared" si="435"/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9">
        <f t="shared" si="436"/>
        <v>6</v>
      </c>
      <c r="R4010" s="11">
        <f t="shared" si="437"/>
        <v>15</v>
      </c>
      <c r="S4010" t="s">
        <v>8319</v>
      </c>
      <c r="T4010" t="s">
        <v>8320</v>
      </c>
      <c r="U4010">
        <f t="shared" si="438"/>
        <v>6</v>
      </c>
      <c r="V4010" t="str">
        <f t="shared" si="439"/>
        <v>Jun</v>
      </c>
      <c r="W4010">
        <f t="shared" si="440"/>
        <v>2015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4">
        <f t="shared" si="434"/>
        <v>41891.700925925928</v>
      </c>
      <c r="J4011">
        <v>1410281360</v>
      </c>
      <c r="K4011" s="12">
        <f t="shared" si="435"/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9">
        <f t="shared" si="436"/>
        <v>3.8860103626943006</v>
      </c>
      <c r="R4011" s="11">
        <f t="shared" si="437"/>
        <v>25</v>
      </c>
      <c r="S4011" t="s">
        <v>8319</v>
      </c>
      <c r="T4011" t="s">
        <v>8320</v>
      </c>
      <c r="U4011">
        <f t="shared" si="438"/>
        <v>7</v>
      </c>
      <c r="V4011" t="str">
        <f t="shared" si="439"/>
        <v>Jul</v>
      </c>
      <c r="W4011">
        <f t="shared" si="440"/>
        <v>2014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4">
        <f t="shared" si="434"/>
        <v>41938.770439814813</v>
      </c>
      <c r="J4012">
        <v>1414348166</v>
      </c>
      <c r="K4012" s="12">
        <f t="shared" si="435"/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9">
        <f t="shared" si="436"/>
        <v>24.194444444444443</v>
      </c>
      <c r="R4012" s="11">
        <f t="shared" si="437"/>
        <v>45.842105263157897</v>
      </c>
      <c r="S4012" t="s">
        <v>8319</v>
      </c>
      <c r="T4012" t="s">
        <v>8320</v>
      </c>
      <c r="U4012">
        <f t="shared" si="438"/>
        <v>10</v>
      </c>
      <c r="V4012" t="str">
        <f t="shared" si="439"/>
        <v>Oct</v>
      </c>
      <c r="W4012">
        <f t="shared" si="440"/>
        <v>2014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4">
        <f t="shared" si="434"/>
        <v>42032.54488425926</v>
      </c>
      <c r="J4013">
        <v>1422450278</v>
      </c>
      <c r="K4013" s="12">
        <f t="shared" si="435"/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9">
        <f t="shared" si="436"/>
        <v>7.6</v>
      </c>
      <c r="R4013" s="11">
        <f t="shared" si="437"/>
        <v>4.75</v>
      </c>
      <c r="S4013" t="s">
        <v>8319</v>
      </c>
      <c r="T4013" t="s">
        <v>8320</v>
      </c>
      <c r="U4013">
        <f t="shared" si="438"/>
        <v>12</v>
      </c>
      <c r="V4013" t="str">
        <f t="shared" si="439"/>
        <v>Dec</v>
      </c>
      <c r="W4013">
        <f t="shared" si="440"/>
        <v>2014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4">
        <f t="shared" si="434"/>
        <v>42126.544548611113</v>
      </c>
      <c r="J4014">
        <v>1430571849</v>
      </c>
      <c r="K4014" s="12">
        <f t="shared" si="435"/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9">
        <f t="shared" si="436"/>
        <v>0</v>
      </c>
      <c r="R4014" s="11" t="e">
        <f t="shared" si="437"/>
        <v>#DIV/0!</v>
      </c>
      <c r="S4014" t="s">
        <v>8319</v>
      </c>
      <c r="T4014" t="s">
        <v>8320</v>
      </c>
      <c r="U4014">
        <f t="shared" si="438"/>
        <v>4</v>
      </c>
      <c r="V4014" t="str">
        <f t="shared" si="439"/>
        <v>Apr</v>
      </c>
      <c r="W4014">
        <f t="shared" si="440"/>
        <v>2015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4">
        <f t="shared" si="434"/>
        <v>42051.301192129627</v>
      </c>
      <c r="J4015">
        <v>1424070823</v>
      </c>
      <c r="K4015" s="12">
        <f t="shared" si="435"/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9">
        <f t="shared" si="436"/>
        <v>1.3</v>
      </c>
      <c r="R4015" s="11">
        <f t="shared" si="437"/>
        <v>13</v>
      </c>
      <c r="S4015" t="s">
        <v>8319</v>
      </c>
      <c r="T4015" t="s">
        <v>8320</v>
      </c>
      <c r="U4015">
        <f t="shared" si="438"/>
        <v>1</v>
      </c>
      <c r="V4015" t="str">
        <f t="shared" si="439"/>
        <v>Jan</v>
      </c>
      <c r="W4015">
        <f t="shared" si="440"/>
        <v>2015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4">
        <f t="shared" si="434"/>
        <v>42434.246168981481</v>
      </c>
      <c r="J4016">
        <v>1457157269</v>
      </c>
      <c r="K4016" s="12">
        <f t="shared" si="435"/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9">
        <f t="shared" si="436"/>
        <v>0</v>
      </c>
      <c r="R4016" s="11" t="e">
        <f t="shared" si="437"/>
        <v>#DIV/0!</v>
      </c>
      <c r="S4016" t="s">
        <v>8319</v>
      </c>
      <c r="T4016" t="s">
        <v>8320</v>
      </c>
      <c r="U4016">
        <f t="shared" si="438"/>
        <v>2</v>
      </c>
      <c r="V4016" t="str">
        <f t="shared" si="439"/>
        <v>Feb</v>
      </c>
      <c r="W4016">
        <f t="shared" si="440"/>
        <v>2016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4">
        <f t="shared" si="434"/>
        <v>42204.780821759254</v>
      </c>
      <c r="J4017">
        <v>1437331463</v>
      </c>
      <c r="K4017" s="12">
        <f t="shared" si="435"/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9">
        <f t="shared" si="436"/>
        <v>1.4285714285714287E-2</v>
      </c>
      <c r="R4017" s="11">
        <f t="shared" si="437"/>
        <v>1</v>
      </c>
      <c r="S4017" t="s">
        <v>8319</v>
      </c>
      <c r="T4017" t="s">
        <v>8320</v>
      </c>
      <c r="U4017">
        <f t="shared" si="438"/>
        <v>6</v>
      </c>
      <c r="V4017" t="str">
        <f t="shared" si="439"/>
        <v>Jun</v>
      </c>
      <c r="W4017">
        <f t="shared" si="440"/>
        <v>2015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4">
        <f t="shared" si="434"/>
        <v>41899.872685185182</v>
      </c>
      <c r="J4018">
        <v>1410987400</v>
      </c>
      <c r="K4018" s="12">
        <f t="shared" si="435"/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9">
        <f t="shared" si="436"/>
        <v>14.000000000000002</v>
      </c>
      <c r="R4018" s="11">
        <f t="shared" si="437"/>
        <v>10</v>
      </c>
      <c r="S4018" t="s">
        <v>8319</v>
      </c>
      <c r="T4018" t="s">
        <v>8320</v>
      </c>
      <c r="U4018">
        <f t="shared" si="438"/>
        <v>8</v>
      </c>
      <c r="V4018" t="str">
        <f t="shared" si="439"/>
        <v>Aug</v>
      </c>
      <c r="W4018">
        <f t="shared" si="440"/>
        <v>2014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4">
        <f t="shared" si="434"/>
        <v>41886.672152777777</v>
      </c>
      <c r="J4019">
        <v>1409846874</v>
      </c>
      <c r="K4019" s="12">
        <f t="shared" si="435"/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9">
        <f t="shared" si="436"/>
        <v>1.05</v>
      </c>
      <c r="R4019" s="11">
        <f t="shared" si="437"/>
        <v>52.5</v>
      </c>
      <c r="S4019" t="s">
        <v>8319</v>
      </c>
      <c r="T4019" t="s">
        <v>8320</v>
      </c>
      <c r="U4019">
        <f t="shared" si="438"/>
        <v>8</v>
      </c>
      <c r="V4019" t="str">
        <f t="shared" si="439"/>
        <v>Aug</v>
      </c>
      <c r="W4019">
        <f t="shared" si="440"/>
        <v>2014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4">
        <f t="shared" si="434"/>
        <v>42650.91097222222</v>
      </c>
      <c r="J4020">
        <v>1475877108</v>
      </c>
      <c r="K4020" s="12">
        <f t="shared" si="435"/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9">
        <f t="shared" si="436"/>
        <v>8.6666666666666679</v>
      </c>
      <c r="R4020" s="11">
        <f t="shared" si="437"/>
        <v>32.5</v>
      </c>
      <c r="S4020" t="s">
        <v>8319</v>
      </c>
      <c r="T4020" t="s">
        <v>8320</v>
      </c>
      <c r="U4020">
        <f t="shared" si="438"/>
        <v>9</v>
      </c>
      <c r="V4020" t="str">
        <f t="shared" si="439"/>
        <v>Sep</v>
      </c>
      <c r="W4020">
        <f t="shared" si="440"/>
        <v>2016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4">
        <f t="shared" si="434"/>
        <v>42475.686111111107</v>
      </c>
      <c r="J4021">
        <v>1460737680</v>
      </c>
      <c r="K4021" s="12">
        <f t="shared" si="435"/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9">
        <f t="shared" si="436"/>
        <v>0.82857142857142851</v>
      </c>
      <c r="R4021" s="11">
        <f t="shared" si="437"/>
        <v>7.25</v>
      </c>
      <c r="S4021" t="s">
        <v>8319</v>
      </c>
      <c r="T4021" t="s">
        <v>8320</v>
      </c>
      <c r="U4021">
        <f t="shared" si="438"/>
        <v>2</v>
      </c>
      <c r="V4021" t="str">
        <f t="shared" si="439"/>
        <v>Feb</v>
      </c>
      <c r="W4021">
        <f t="shared" si="440"/>
        <v>2016</v>
      </c>
    </row>
    <row r="4022" spans="1:23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4">
        <f t="shared" si="434"/>
        <v>42087.149293981478</v>
      </c>
      <c r="J4022">
        <v>1427168099</v>
      </c>
      <c r="K4022" s="12">
        <f t="shared" si="435"/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9">
        <f t="shared" si="436"/>
        <v>16.666666666666664</v>
      </c>
      <c r="R4022" s="11">
        <f t="shared" si="437"/>
        <v>33.333333333333336</v>
      </c>
      <c r="S4022" t="s">
        <v>8319</v>
      </c>
      <c r="T4022" t="s">
        <v>8320</v>
      </c>
      <c r="U4022">
        <f t="shared" si="438"/>
        <v>2</v>
      </c>
      <c r="V4022" t="str">
        <f t="shared" si="439"/>
        <v>Feb</v>
      </c>
      <c r="W4022">
        <f t="shared" si="440"/>
        <v>2015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4">
        <f t="shared" si="434"/>
        <v>41938.911550925928</v>
      </c>
      <c r="J4023">
        <v>1414360358</v>
      </c>
      <c r="K4023" s="12">
        <f t="shared" si="435"/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9">
        <f t="shared" si="436"/>
        <v>0.83333333333333337</v>
      </c>
      <c r="R4023" s="11">
        <f t="shared" si="437"/>
        <v>62.5</v>
      </c>
      <c r="S4023" t="s">
        <v>8319</v>
      </c>
      <c r="T4023" t="s">
        <v>8320</v>
      </c>
      <c r="U4023">
        <f t="shared" si="438"/>
        <v>8</v>
      </c>
      <c r="V4023" t="str">
        <f t="shared" si="439"/>
        <v>Aug</v>
      </c>
      <c r="W4023">
        <f t="shared" si="440"/>
        <v>2014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4">
        <f t="shared" si="434"/>
        <v>42036.120833333334</v>
      </c>
      <c r="J4024">
        <v>1422759240</v>
      </c>
      <c r="K4024" s="12">
        <f t="shared" si="435"/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9">
        <f t="shared" si="436"/>
        <v>69.561111111111103</v>
      </c>
      <c r="R4024" s="11">
        <f t="shared" si="437"/>
        <v>63.558375634517766</v>
      </c>
      <c r="S4024" t="s">
        <v>8319</v>
      </c>
      <c r="T4024" t="s">
        <v>8320</v>
      </c>
      <c r="U4024">
        <f t="shared" si="438"/>
        <v>12</v>
      </c>
      <c r="V4024" t="str">
        <f t="shared" si="439"/>
        <v>Dec</v>
      </c>
      <c r="W4024">
        <f t="shared" si="440"/>
        <v>2014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4">
        <f t="shared" si="434"/>
        <v>42453.957905092597</v>
      </c>
      <c r="J4025">
        <v>1458860363</v>
      </c>
      <c r="K4025" s="12">
        <f t="shared" si="435"/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9">
        <f t="shared" si="436"/>
        <v>0</v>
      </c>
      <c r="R4025" s="11" t="e">
        <f t="shared" si="437"/>
        <v>#DIV/0!</v>
      </c>
      <c r="S4025" t="s">
        <v>8319</v>
      </c>
      <c r="T4025" t="s">
        <v>8320</v>
      </c>
      <c r="U4025">
        <f t="shared" si="438"/>
        <v>2</v>
      </c>
      <c r="V4025" t="str">
        <f t="shared" si="439"/>
        <v>Feb</v>
      </c>
      <c r="W4025">
        <f t="shared" si="440"/>
        <v>2016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4">
        <f t="shared" si="434"/>
        <v>42247.670104166667</v>
      </c>
      <c r="J4026">
        <v>1441037097</v>
      </c>
      <c r="K4026" s="12">
        <f t="shared" si="435"/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9">
        <f t="shared" si="436"/>
        <v>1.25</v>
      </c>
      <c r="R4026" s="11">
        <f t="shared" si="437"/>
        <v>10</v>
      </c>
      <c r="S4026" t="s">
        <v>8319</v>
      </c>
      <c r="T4026" t="s">
        <v>8320</v>
      </c>
      <c r="U4026">
        <f t="shared" si="438"/>
        <v>8</v>
      </c>
      <c r="V4026" t="str">
        <f t="shared" si="439"/>
        <v>Aug</v>
      </c>
      <c r="W4026">
        <f t="shared" si="440"/>
        <v>2015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4">
        <f t="shared" si="434"/>
        <v>42211.237685185188</v>
      </c>
      <c r="J4027">
        <v>1437889336</v>
      </c>
      <c r="K4027" s="12">
        <f t="shared" si="435"/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9">
        <f t="shared" si="436"/>
        <v>5</v>
      </c>
      <c r="R4027" s="11">
        <f t="shared" si="437"/>
        <v>62.5</v>
      </c>
      <c r="S4027" t="s">
        <v>8319</v>
      </c>
      <c r="T4027" t="s">
        <v>8320</v>
      </c>
      <c r="U4027">
        <f t="shared" si="438"/>
        <v>5</v>
      </c>
      <c r="V4027" t="str">
        <f t="shared" si="439"/>
        <v>May</v>
      </c>
      <c r="W4027">
        <f t="shared" si="440"/>
        <v>2015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4">
        <f t="shared" si="434"/>
        <v>42342.697210648148</v>
      </c>
      <c r="J4028">
        <v>1449247439</v>
      </c>
      <c r="K4028" s="12">
        <f t="shared" si="435"/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9">
        <f t="shared" si="436"/>
        <v>0</v>
      </c>
      <c r="R4028" s="11" t="e">
        <f t="shared" si="437"/>
        <v>#DIV/0!</v>
      </c>
      <c r="S4028" t="s">
        <v>8319</v>
      </c>
      <c r="T4028" t="s">
        <v>8320</v>
      </c>
      <c r="U4028">
        <f t="shared" si="438"/>
        <v>10</v>
      </c>
      <c r="V4028" t="str">
        <f t="shared" si="439"/>
        <v>Oct</v>
      </c>
      <c r="W4028">
        <f t="shared" si="440"/>
        <v>2015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4">
        <f t="shared" si="434"/>
        <v>42789.041666666672</v>
      </c>
      <c r="J4029">
        <v>1487811600</v>
      </c>
      <c r="K4029" s="12">
        <f t="shared" si="435"/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9">
        <f t="shared" si="436"/>
        <v>7.166666666666667</v>
      </c>
      <c r="R4029" s="11">
        <f t="shared" si="437"/>
        <v>30.714285714285715</v>
      </c>
      <c r="S4029" t="s">
        <v>8319</v>
      </c>
      <c r="T4029" t="s">
        <v>8320</v>
      </c>
      <c r="U4029">
        <f t="shared" si="438"/>
        <v>2</v>
      </c>
      <c r="V4029" t="str">
        <f t="shared" si="439"/>
        <v>Feb</v>
      </c>
      <c r="W4029">
        <f t="shared" si="440"/>
        <v>2017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4">
        <f t="shared" si="434"/>
        <v>41795.938657407409</v>
      </c>
      <c r="J4030">
        <v>1402007500</v>
      </c>
      <c r="K4030" s="12">
        <f t="shared" si="435"/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9">
        <f t="shared" si="436"/>
        <v>28.050000000000004</v>
      </c>
      <c r="R4030" s="11">
        <f t="shared" si="437"/>
        <v>51</v>
      </c>
      <c r="S4030" t="s">
        <v>8319</v>
      </c>
      <c r="T4030" t="s">
        <v>8320</v>
      </c>
      <c r="U4030">
        <f t="shared" si="438"/>
        <v>5</v>
      </c>
      <c r="V4030" t="str">
        <f t="shared" si="439"/>
        <v>May</v>
      </c>
      <c r="W4030">
        <f t="shared" si="440"/>
        <v>2014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4">
        <f t="shared" si="434"/>
        <v>42352.025115740747</v>
      </c>
      <c r="J4031">
        <v>1450053370</v>
      </c>
      <c r="K4031" s="12">
        <f t="shared" si="435"/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9">
        <f t="shared" si="436"/>
        <v>0</v>
      </c>
      <c r="R4031" s="11" t="e">
        <f t="shared" si="437"/>
        <v>#DIV/0!</v>
      </c>
      <c r="S4031" t="s">
        <v>8319</v>
      </c>
      <c r="T4031" t="s">
        <v>8320</v>
      </c>
      <c r="U4031">
        <f t="shared" si="438"/>
        <v>11</v>
      </c>
      <c r="V4031" t="str">
        <f t="shared" si="439"/>
        <v>Nov</v>
      </c>
      <c r="W4031">
        <f t="shared" si="440"/>
        <v>2015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4">
        <f t="shared" si="434"/>
        <v>42403.784027777772</v>
      </c>
      <c r="J4032">
        <v>1454525340</v>
      </c>
      <c r="K4032" s="12">
        <f t="shared" si="435"/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9">
        <f t="shared" si="436"/>
        <v>16</v>
      </c>
      <c r="R4032" s="11">
        <f t="shared" si="437"/>
        <v>66.666666666666671</v>
      </c>
      <c r="S4032" t="s">
        <v>8319</v>
      </c>
      <c r="T4032" t="s">
        <v>8320</v>
      </c>
      <c r="U4032">
        <f t="shared" si="438"/>
        <v>1</v>
      </c>
      <c r="V4032" t="str">
        <f t="shared" si="439"/>
        <v>Jan</v>
      </c>
      <c r="W4032">
        <f t="shared" si="440"/>
        <v>2016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4">
        <f t="shared" si="434"/>
        <v>41991.626898148148</v>
      </c>
      <c r="J4033">
        <v>1418914964</v>
      </c>
      <c r="K4033" s="12">
        <f t="shared" si="435"/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9">
        <f t="shared" si="436"/>
        <v>0</v>
      </c>
      <c r="R4033" s="11" t="e">
        <f t="shared" si="437"/>
        <v>#DIV/0!</v>
      </c>
      <c r="S4033" t="s">
        <v>8319</v>
      </c>
      <c r="T4033" t="s">
        <v>8320</v>
      </c>
      <c r="U4033">
        <f t="shared" si="438"/>
        <v>10</v>
      </c>
      <c r="V4033" t="str">
        <f t="shared" si="439"/>
        <v>Oct</v>
      </c>
      <c r="W4033">
        <f t="shared" si="440"/>
        <v>2014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4">
        <f t="shared" si="434"/>
        <v>42353.85087962963</v>
      </c>
      <c r="J4034">
        <v>1450211116</v>
      </c>
      <c r="K4034" s="12">
        <f t="shared" si="435"/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9">
        <f t="shared" si="436"/>
        <v>6.8287037037037033</v>
      </c>
      <c r="R4034" s="11">
        <f t="shared" si="437"/>
        <v>59</v>
      </c>
      <c r="S4034" t="s">
        <v>8319</v>
      </c>
      <c r="T4034" t="s">
        <v>8320</v>
      </c>
      <c r="U4034">
        <f t="shared" si="438"/>
        <v>10</v>
      </c>
      <c r="V4034" t="str">
        <f t="shared" si="439"/>
        <v>Oct</v>
      </c>
      <c r="W4034">
        <f t="shared" si="440"/>
        <v>2015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4">
        <f t="shared" ref="I4035:I4098" si="441">(((J4035/60)/60)/24)+DATE(1970,1,1)</f>
        <v>42645.375</v>
      </c>
      <c r="J4035">
        <v>1475398800</v>
      </c>
      <c r="K4035" s="12">
        <f t="shared" ref="K4035:K4098" si="442"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9">
        <f t="shared" ref="Q4035:Q4098" si="443">(E4035/D4035)*100</f>
        <v>25.698702928870294</v>
      </c>
      <c r="R4035" s="11">
        <f t="shared" ref="R4035:R4098" si="444">E4035/N4035</f>
        <v>65.340319148936175</v>
      </c>
      <c r="S4035" t="s">
        <v>8319</v>
      </c>
      <c r="T4035" t="s">
        <v>8320</v>
      </c>
      <c r="U4035">
        <f t="shared" ref="U4035:U4098" si="445">MONTH(K4035)</f>
        <v>9</v>
      </c>
      <c r="V4035" t="str">
        <f t="shared" ref="V4035:V4098" si="446">TEXT(U4035*29, "mmm")</f>
        <v>Sep</v>
      </c>
      <c r="W4035">
        <f t="shared" ref="W4035:W4098" si="447">YEAR(K4035)</f>
        <v>2016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4">
        <f t="shared" si="441"/>
        <v>42097.905671296292</v>
      </c>
      <c r="J4036">
        <v>1428097450</v>
      </c>
      <c r="K4036" s="12">
        <f t="shared" si="442"/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9">
        <f t="shared" si="443"/>
        <v>1.4814814814814816</v>
      </c>
      <c r="R4036" s="11">
        <f t="shared" si="444"/>
        <v>100</v>
      </c>
      <c r="S4036" t="s">
        <v>8319</v>
      </c>
      <c r="T4036" t="s">
        <v>8320</v>
      </c>
      <c r="U4036">
        <f t="shared" si="445"/>
        <v>3</v>
      </c>
      <c r="V4036" t="str">
        <f t="shared" si="446"/>
        <v>Mar</v>
      </c>
      <c r="W4036">
        <f t="shared" si="447"/>
        <v>2015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4">
        <f t="shared" si="441"/>
        <v>41933.882951388885</v>
      </c>
      <c r="J4037">
        <v>1413925887</v>
      </c>
      <c r="K4037" s="12">
        <f t="shared" si="442"/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9">
        <f t="shared" si="443"/>
        <v>36.85</v>
      </c>
      <c r="R4037" s="11">
        <f t="shared" si="444"/>
        <v>147.4</v>
      </c>
      <c r="S4037" t="s">
        <v>8319</v>
      </c>
      <c r="T4037" t="s">
        <v>8320</v>
      </c>
      <c r="U4037">
        <f t="shared" si="445"/>
        <v>9</v>
      </c>
      <c r="V4037" t="str">
        <f t="shared" si="446"/>
        <v>Sep</v>
      </c>
      <c r="W4037">
        <f t="shared" si="447"/>
        <v>2014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4">
        <f t="shared" si="441"/>
        <v>41821.9375</v>
      </c>
      <c r="J4038">
        <v>1404253800</v>
      </c>
      <c r="K4038" s="12">
        <f t="shared" si="442"/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9">
        <f t="shared" si="443"/>
        <v>47.05</v>
      </c>
      <c r="R4038" s="11">
        <f t="shared" si="444"/>
        <v>166.05882352941177</v>
      </c>
      <c r="S4038" t="s">
        <v>8319</v>
      </c>
      <c r="T4038" t="s">
        <v>8320</v>
      </c>
      <c r="U4038">
        <f t="shared" si="445"/>
        <v>6</v>
      </c>
      <c r="V4038" t="str">
        <f t="shared" si="446"/>
        <v>Jun</v>
      </c>
      <c r="W4038">
        <f t="shared" si="447"/>
        <v>2014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4">
        <f t="shared" si="441"/>
        <v>42514.600694444445</v>
      </c>
      <c r="J4039">
        <v>1464099900</v>
      </c>
      <c r="K4039" s="12">
        <f t="shared" si="442"/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9">
        <f t="shared" si="443"/>
        <v>11.428571428571429</v>
      </c>
      <c r="R4039" s="11">
        <f t="shared" si="444"/>
        <v>40</v>
      </c>
      <c r="S4039" t="s">
        <v>8319</v>
      </c>
      <c r="T4039" t="s">
        <v>8320</v>
      </c>
      <c r="U4039">
        <f t="shared" si="445"/>
        <v>5</v>
      </c>
      <c r="V4039" t="str">
        <f t="shared" si="446"/>
        <v>May</v>
      </c>
      <c r="W4039">
        <f t="shared" si="447"/>
        <v>2016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4">
        <f t="shared" si="441"/>
        <v>41929.798726851855</v>
      </c>
      <c r="J4040">
        <v>1413573010</v>
      </c>
      <c r="K4040" s="12">
        <f t="shared" si="442"/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9">
        <f t="shared" si="443"/>
        <v>12.04</v>
      </c>
      <c r="R4040" s="11">
        <f t="shared" si="444"/>
        <v>75.25</v>
      </c>
      <c r="S4040" t="s">
        <v>8319</v>
      </c>
      <c r="T4040" t="s">
        <v>8320</v>
      </c>
      <c r="U4040">
        <f t="shared" si="445"/>
        <v>8</v>
      </c>
      <c r="V4040" t="str">
        <f t="shared" si="446"/>
        <v>Aug</v>
      </c>
      <c r="W4040">
        <f t="shared" si="447"/>
        <v>2014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4">
        <f t="shared" si="441"/>
        <v>42339.249305555553</v>
      </c>
      <c r="J4041">
        <v>1448949540</v>
      </c>
      <c r="K4041" s="12">
        <f t="shared" si="442"/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9">
        <f t="shared" si="443"/>
        <v>60</v>
      </c>
      <c r="R4041" s="11">
        <f t="shared" si="444"/>
        <v>60</v>
      </c>
      <c r="S4041" t="s">
        <v>8319</v>
      </c>
      <c r="T4041" t="s">
        <v>8320</v>
      </c>
      <c r="U4041">
        <f t="shared" si="445"/>
        <v>10</v>
      </c>
      <c r="V4041" t="str">
        <f t="shared" si="446"/>
        <v>Oct</v>
      </c>
      <c r="W4041">
        <f t="shared" si="447"/>
        <v>2015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4">
        <f t="shared" si="441"/>
        <v>42203.125</v>
      </c>
      <c r="J4042">
        <v>1437188400</v>
      </c>
      <c r="K4042" s="12">
        <f t="shared" si="442"/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9">
        <f t="shared" si="443"/>
        <v>31.25</v>
      </c>
      <c r="R4042" s="11">
        <f t="shared" si="444"/>
        <v>1250</v>
      </c>
      <c r="S4042" t="s">
        <v>8319</v>
      </c>
      <c r="T4042" t="s">
        <v>8320</v>
      </c>
      <c r="U4042">
        <f t="shared" si="445"/>
        <v>5</v>
      </c>
      <c r="V4042" t="str">
        <f t="shared" si="446"/>
        <v>May</v>
      </c>
      <c r="W4042">
        <f t="shared" si="447"/>
        <v>2015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4">
        <f t="shared" si="441"/>
        <v>42619.474004629628</v>
      </c>
      <c r="J4043">
        <v>1473160954</v>
      </c>
      <c r="K4043" s="12">
        <f t="shared" si="442"/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9">
        <f t="shared" si="443"/>
        <v>0.42</v>
      </c>
      <c r="R4043" s="11">
        <f t="shared" si="444"/>
        <v>10.5</v>
      </c>
      <c r="S4043" t="s">
        <v>8319</v>
      </c>
      <c r="T4043" t="s">
        <v>8320</v>
      </c>
      <c r="U4043">
        <f t="shared" si="445"/>
        <v>7</v>
      </c>
      <c r="V4043" t="str">
        <f t="shared" si="446"/>
        <v>Jul</v>
      </c>
      <c r="W4043">
        <f t="shared" si="447"/>
        <v>2016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4">
        <f t="shared" si="441"/>
        <v>42024.802777777775</v>
      </c>
      <c r="J4044">
        <v>1421781360</v>
      </c>
      <c r="K4044" s="12">
        <f t="shared" si="442"/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9">
        <f t="shared" si="443"/>
        <v>0.21</v>
      </c>
      <c r="R4044" s="11">
        <f t="shared" si="444"/>
        <v>7</v>
      </c>
      <c r="S4044" t="s">
        <v>8319</v>
      </c>
      <c r="T4044" t="s">
        <v>8320</v>
      </c>
      <c r="U4044">
        <f t="shared" si="445"/>
        <v>12</v>
      </c>
      <c r="V4044" t="str">
        <f t="shared" si="446"/>
        <v>Dec</v>
      </c>
      <c r="W4044">
        <f t="shared" si="447"/>
        <v>2014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4">
        <f t="shared" si="441"/>
        <v>41963.957465277781</v>
      </c>
      <c r="J4045">
        <v>1416524325</v>
      </c>
      <c r="K4045" s="12">
        <f t="shared" si="442"/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9">
        <f t="shared" si="443"/>
        <v>0</v>
      </c>
      <c r="R4045" s="11" t="e">
        <f t="shared" si="444"/>
        <v>#DIV/0!</v>
      </c>
      <c r="S4045" t="s">
        <v>8319</v>
      </c>
      <c r="T4045" t="s">
        <v>8320</v>
      </c>
      <c r="U4045">
        <f t="shared" si="445"/>
        <v>11</v>
      </c>
      <c r="V4045" t="str">
        <f t="shared" si="446"/>
        <v>Nov</v>
      </c>
      <c r="W4045">
        <f t="shared" si="447"/>
        <v>2014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4">
        <f t="shared" si="441"/>
        <v>42104.208333333328</v>
      </c>
      <c r="J4046">
        <v>1428642000</v>
      </c>
      <c r="K4046" s="12">
        <f t="shared" si="442"/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9">
        <f t="shared" si="443"/>
        <v>37.5</v>
      </c>
      <c r="R4046" s="11">
        <f t="shared" si="444"/>
        <v>56.25</v>
      </c>
      <c r="S4046" t="s">
        <v>8319</v>
      </c>
      <c r="T4046" t="s">
        <v>8320</v>
      </c>
      <c r="U4046">
        <f t="shared" si="445"/>
        <v>3</v>
      </c>
      <c r="V4046" t="str">
        <f t="shared" si="446"/>
        <v>Mar</v>
      </c>
      <c r="W4046">
        <f t="shared" si="447"/>
        <v>2015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4">
        <f t="shared" si="441"/>
        <v>41872.201261574075</v>
      </c>
      <c r="J4047">
        <v>1408596589</v>
      </c>
      <c r="K4047" s="12">
        <f t="shared" si="442"/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9">
        <f t="shared" si="443"/>
        <v>0.02</v>
      </c>
      <c r="R4047" s="11">
        <f t="shared" si="444"/>
        <v>1</v>
      </c>
      <c r="S4047" t="s">
        <v>8319</v>
      </c>
      <c r="T4047" t="s">
        <v>8320</v>
      </c>
      <c r="U4047">
        <f t="shared" si="445"/>
        <v>7</v>
      </c>
      <c r="V4047" t="str">
        <f t="shared" si="446"/>
        <v>Jul</v>
      </c>
      <c r="W4047">
        <f t="shared" si="447"/>
        <v>2014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4">
        <f t="shared" si="441"/>
        <v>41934.650578703702</v>
      </c>
      <c r="J4048">
        <v>1413992210</v>
      </c>
      <c r="K4048" s="12">
        <f t="shared" si="442"/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9">
        <f t="shared" si="443"/>
        <v>8.2142857142857135</v>
      </c>
      <c r="R4048" s="11">
        <f t="shared" si="444"/>
        <v>38.333333333333336</v>
      </c>
      <c r="S4048" t="s">
        <v>8319</v>
      </c>
      <c r="T4048" t="s">
        <v>8320</v>
      </c>
      <c r="U4048">
        <f t="shared" si="445"/>
        <v>9</v>
      </c>
      <c r="V4048" t="str">
        <f t="shared" si="446"/>
        <v>Sep</v>
      </c>
      <c r="W4048">
        <f t="shared" si="447"/>
        <v>2014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4">
        <f t="shared" si="441"/>
        <v>42015.041666666672</v>
      </c>
      <c r="J4049">
        <v>1420938000</v>
      </c>
      <c r="K4049" s="12">
        <f t="shared" si="442"/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9">
        <f t="shared" si="443"/>
        <v>2.1999999999999997</v>
      </c>
      <c r="R4049" s="11">
        <f t="shared" si="444"/>
        <v>27.5</v>
      </c>
      <c r="S4049" t="s">
        <v>8319</v>
      </c>
      <c r="T4049" t="s">
        <v>8320</v>
      </c>
      <c r="U4049">
        <f t="shared" si="445"/>
        <v>12</v>
      </c>
      <c r="V4049" t="str">
        <f t="shared" si="446"/>
        <v>Dec</v>
      </c>
      <c r="W4049">
        <f t="shared" si="447"/>
        <v>2014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4">
        <f t="shared" si="441"/>
        <v>42471.467442129629</v>
      </c>
      <c r="J4050">
        <v>1460373187</v>
      </c>
      <c r="K4050" s="12">
        <f t="shared" si="442"/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9">
        <f t="shared" si="443"/>
        <v>17.652941176470588</v>
      </c>
      <c r="R4050" s="11">
        <f t="shared" si="444"/>
        <v>32.978021978021978</v>
      </c>
      <c r="S4050" t="s">
        <v>8319</v>
      </c>
      <c r="T4050" t="s">
        <v>8320</v>
      </c>
      <c r="U4050">
        <f t="shared" si="445"/>
        <v>3</v>
      </c>
      <c r="V4050" t="str">
        <f t="shared" si="446"/>
        <v>Mar</v>
      </c>
      <c r="W4050">
        <f t="shared" si="447"/>
        <v>2016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4">
        <f t="shared" si="441"/>
        <v>42199.958506944444</v>
      </c>
      <c r="J4051">
        <v>1436914815</v>
      </c>
      <c r="K4051" s="12">
        <f t="shared" si="442"/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9">
        <f t="shared" si="443"/>
        <v>0.08</v>
      </c>
      <c r="R4051" s="11">
        <f t="shared" si="444"/>
        <v>16</v>
      </c>
      <c r="S4051" t="s">
        <v>8319</v>
      </c>
      <c r="T4051" t="s">
        <v>8320</v>
      </c>
      <c r="U4051">
        <f t="shared" si="445"/>
        <v>6</v>
      </c>
      <c r="V4051" t="str">
        <f t="shared" si="446"/>
        <v>Jun</v>
      </c>
      <c r="W4051">
        <f t="shared" si="447"/>
        <v>2015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4">
        <f t="shared" si="441"/>
        <v>41935.636469907404</v>
      </c>
      <c r="J4052">
        <v>1414077391</v>
      </c>
      <c r="K4052" s="12">
        <f t="shared" si="442"/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9">
        <f t="shared" si="443"/>
        <v>6.6666666666666666E-2</v>
      </c>
      <c r="R4052" s="11">
        <f t="shared" si="444"/>
        <v>1</v>
      </c>
      <c r="S4052" t="s">
        <v>8319</v>
      </c>
      <c r="T4052" t="s">
        <v>8320</v>
      </c>
      <c r="U4052">
        <f t="shared" si="445"/>
        <v>9</v>
      </c>
      <c r="V4052" t="str">
        <f t="shared" si="446"/>
        <v>Sep</v>
      </c>
      <c r="W4052">
        <f t="shared" si="447"/>
        <v>2014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4">
        <f t="shared" si="441"/>
        <v>41768.286805555559</v>
      </c>
      <c r="J4053">
        <v>1399618380</v>
      </c>
      <c r="K4053" s="12">
        <f t="shared" si="442"/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9">
        <f t="shared" si="443"/>
        <v>0</v>
      </c>
      <c r="R4053" s="11" t="e">
        <f t="shared" si="444"/>
        <v>#DIV/0!</v>
      </c>
      <c r="S4053" t="s">
        <v>8319</v>
      </c>
      <c r="T4053" t="s">
        <v>8320</v>
      </c>
      <c r="U4053">
        <f t="shared" si="445"/>
        <v>5</v>
      </c>
      <c r="V4053" t="str">
        <f t="shared" si="446"/>
        <v>May</v>
      </c>
      <c r="W4053">
        <f t="shared" si="447"/>
        <v>2014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4">
        <f t="shared" si="441"/>
        <v>41925.878657407404</v>
      </c>
      <c r="J4054">
        <v>1413234316</v>
      </c>
      <c r="K4054" s="12">
        <f t="shared" si="442"/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9">
        <f t="shared" si="443"/>
        <v>37.533333333333339</v>
      </c>
      <c r="R4054" s="11">
        <f t="shared" si="444"/>
        <v>86.615384615384613</v>
      </c>
      <c r="S4054" t="s">
        <v>8319</v>
      </c>
      <c r="T4054" t="s">
        <v>8320</v>
      </c>
      <c r="U4054">
        <f t="shared" si="445"/>
        <v>8</v>
      </c>
      <c r="V4054" t="str">
        <f t="shared" si="446"/>
        <v>Aug</v>
      </c>
      <c r="W4054">
        <f t="shared" si="447"/>
        <v>2014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4">
        <f t="shared" si="441"/>
        <v>41958.833333333328</v>
      </c>
      <c r="J4055">
        <v>1416081600</v>
      </c>
      <c r="K4055" s="12">
        <f t="shared" si="442"/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9">
        <f t="shared" si="443"/>
        <v>22</v>
      </c>
      <c r="R4055" s="11">
        <f t="shared" si="444"/>
        <v>55</v>
      </c>
      <c r="S4055" t="s">
        <v>8319</v>
      </c>
      <c r="T4055" t="s">
        <v>8320</v>
      </c>
      <c r="U4055">
        <f t="shared" si="445"/>
        <v>10</v>
      </c>
      <c r="V4055" t="str">
        <f t="shared" si="446"/>
        <v>Oct</v>
      </c>
      <c r="W4055">
        <f t="shared" si="447"/>
        <v>2014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4">
        <f t="shared" si="441"/>
        <v>42644.166666666672</v>
      </c>
      <c r="J4056">
        <v>1475294400</v>
      </c>
      <c r="K4056" s="12">
        <f t="shared" si="442"/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9">
        <f t="shared" si="443"/>
        <v>0</v>
      </c>
      <c r="R4056" s="11" t="e">
        <f t="shared" si="444"/>
        <v>#DIV/0!</v>
      </c>
      <c r="S4056" t="s">
        <v>8319</v>
      </c>
      <c r="T4056" t="s">
        <v>8320</v>
      </c>
      <c r="U4056">
        <f t="shared" si="445"/>
        <v>8</v>
      </c>
      <c r="V4056" t="str">
        <f t="shared" si="446"/>
        <v>Aug</v>
      </c>
      <c r="W4056">
        <f t="shared" si="447"/>
        <v>2016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4">
        <f t="shared" si="441"/>
        <v>41809.648506944446</v>
      </c>
      <c r="J4057">
        <v>1403192031</v>
      </c>
      <c r="K4057" s="12">
        <f t="shared" si="442"/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9">
        <f t="shared" si="443"/>
        <v>17.62</v>
      </c>
      <c r="R4057" s="11">
        <f t="shared" si="444"/>
        <v>41.952380952380949</v>
      </c>
      <c r="S4057" t="s">
        <v>8319</v>
      </c>
      <c r="T4057" t="s">
        <v>8320</v>
      </c>
      <c r="U4057">
        <f t="shared" si="445"/>
        <v>5</v>
      </c>
      <c r="V4057" t="str">
        <f t="shared" si="446"/>
        <v>May</v>
      </c>
      <c r="W4057">
        <f t="shared" si="447"/>
        <v>2014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4">
        <f t="shared" si="441"/>
        <v>42554.832638888889</v>
      </c>
      <c r="J4058">
        <v>1467575940</v>
      </c>
      <c r="K4058" s="12">
        <f t="shared" si="442"/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9">
        <f t="shared" si="443"/>
        <v>53</v>
      </c>
      <c r="R4058" s="11">
        <f t="shared" si="444"/>
        <v>88.333333333333329</v>
      </c>
      <c r="S4058" t="s">
        <v>8319</v>
      </c>
      <c r="T4058" t="s">
        <v>8320</v>
      </c>
      <c r="U4058">
        <f t="shared" si="445"/>
        <v>6</v>
      </c>
      <c r="V4058" t="str">
        <f t="shared" si="446"/>
        <v>Jun</v>
      </c>
      <c r="W4058">
        <f t="shared" si="447"/>
        <v>2016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4">
        <f t="shared" si="441"/>
        <v>42333.958333333328</v>
      </c>
      <c r="J4059">
        <v>1448492400</v>
      </c>
      <c r="K4059" s="12">
        <f t="shared" si="442"/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9">
        <f t="shared" si="443"/>
        <v>22.142857142857142</v>
      </c>
      <c r="R4059" s="11">
        <f t="shared" si="444"/>
        <v>129.16666666666666</v>
      </c>
      <c r="S4059" t="s">
        <v>8319</v>
      </c>
      <c r="T4059" t="s">
        <v>8320</v>
      </c>
      <c r="U4059">
        <f t="shared" si="445"/>
        <v>11</v>
      </c>
      <c r="V4059" t="str">
        <f t="shared" si="446"/>
        <v>Nov</v>
      </c>
      <c r="W4059">
        <f t="shared" si="447"/>
        <v>2015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4">
        <f t="shared" si="441"/>
        <v>42461.165972222225</v>
      </c>
      <c r="J4060">
        <v>1459483140</v>
      </c>
      <c r="K4060" s="12">
        <f t="shared" si="442"/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9">
        <f t="shared" si="443"/>
        <v>2.5333333333333332</v>
      </c>
      <c r="R4060" s="11">
        <f t="shared" si="444"/>
        <v>23.75</v>
      </c>
      <c r="S4060" t="s">
        <v>8319</v>
      </c>
      <c r="T4060" t="s">
        <v>8320</v>
      </c>
      <c r="U4060">
        <f t="shared" si="445"/>
        <v>3</v>
      </c>
      <c r="V4060" t="str">
        <f t="shared" si="446"/>
        <v>Mar</v>
      </c>
      <c r="W4060">
        <f t="shared" si="447"/>
        <v>2016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4">
        <f t="shared" si="441"/>
        <v>41898.125</v>
      </c>
      <c r="J4061">
        <v>1410836400</v>
      </c>
      <c r="K4061" s="12">
        <f t="shared" si="442"/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9">
        <f t="shared" si="443"/>
        <v>2.5</v>
      </c>
      <c r="R4061" s="11">
        <f t="shared" si="444"/>
        <v>35.714285714285715</v>
      </c>
      <c r="S4061" t="s">
        <v>8319</v>
      </c>
      <c r="T4061" t="s">
        <v>8320</v>
      </c>
      <c r="U4061">
        <f t="shared" si="445"/>
        <v>8</v>
      </c>
      <c r="V4061" t="str">
        <f t="shared" si="446"/>
        <v>Aug</v>
      </c>
      <c r="W4061">
        <f t="shared" si="447"/>
        <v>2014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4">
        <f t="shared" si="441"/>
        <v>41813.666666666664</v>
      </c>
      <c r="J4062">
        <v>1403539200</v>
      </c>
      <c r="K4062" s="12">
        <f t="shared" si="442"/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9">
        <f t="shared" si="443"/>
        <v>2.85</v>
      </c>
      <c r="R4062" s="11">
        <f t="shared" si="444"/>
        <v>57</v>
      </c>
      <c r="S4062" t="s">
        <v>8319</v>
      </c>
      <c r="T4062" t="s">
        <v>8320</v>
      </c>
      <c r="U4062">
        <f t="shared" si="445"/>
        <v>5</v>
      </c>
      <c r="V4062" t="str">
        <f t="shared" si="446"/>
        <v>May</v>
      </c>
      <c r="W4062">
        <f t="shared" si="447"/>
        <v>2014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4">
        <f t="shared" si="441"/>
        <v>42481.099803240737</v>
      </c>
      <c r="J4063">
        <v>1461205423</v>
      </c>
      <c r="K4063" s="12">
        <f t="shared" si="442"/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9">
        <f t="shared" si="443"/>
        <v>0</v>
      </c>
      <c r="R4063" s="11" t="e">
        <f t="shared" si="444"/>
        <v>#DIV/0!</v>
      </c>
      <c r="S4063" t="s">
        <v>8319</v>
      </c>
      <c r="T4063" t="s">
        <v>8320</v>
      </c>
      <c r="U4063">
        <f t="shared" si="445"/>
        <v>2</v>
      </c>
      <c r="V4063" t="str">
        <f t="shared" si="446"/>
        <v>Feb</v>
      </c>
      <c r="W4063">
        <f t="shared" si="447"/>
        <v>2016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4">
        <f t="shared" si="441"/>
        <v>42553.739212962959</v>
      </c>
      <c r="J4064">
        <v>1467481468</v>
      </c>
      <c r="K4064" s="12">
        <f t="shared" si="442"/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9">
        <f t="shared" si="443"/>
        <v>2.4500000000000002</v>
      </c>
      <c r="R4064" s="11">
        <f t="shared" si="444"/>
        <v>163.33333333333334</v>
      </c>
      <c r="S4064" t="s">
        <v>8319</v>
      </c>
      <c r="T4064" t="s">
        <v>8320</v>
      </c>
      <c r="U4064">
        <f t="shared" si="445"/>
        <v>6</v>
      </c>
      <c r="V4064" t="str">
        <f t="shared" si="446"/>
        <v>Jun</v>
      </c>
      <c r="W4064">
        <f t="shared" si="447"/>
        <v>2016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4">
        <f t="shared" si="441"/>
        <v>41817.681527777779</v>
      </c>
      <c r="J4065">
        <v>1403886084</v>
      </c>
      <c r="K4065" s="12">
        <f t="shared" si="442"/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9">
        <f t="shared" si="443"/>
        <v>1.4210526315789473</v>
      </c>
      <c r="R4065" s="11">
        <f t="shared" si="444"/>
        <v>15</v>
      </c>
      <c r="S4065" t="s">
        <v>8319</v>
      </c>
      <c r="T4065" t="s">
        <v>8320</v>
      </c>
      <c r="U4065">
        <f t="shared" si="445"/>
        <v>5</v>
      </c>
      <c r="V4065" t="str">
        <f t="shared" si="446"/>
        <v>May</v>
      </c>
      <c r="W4065">
        <f t="shared" si="447"/>
        <v>2014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4">
        <f t="shared" si="441"/>
        <v>42123.588263888887</v>
      </c>
      <c r="J4066">
        <v>1430316426</v>
      </c>
      <c r="K4066" s="12">
        <f t="shared" si="442"/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9">
        <f t="shared" si="443"/>
        <v>19.25</v>
      </c>
      <c r="R4066" s="11">
        <f t="shared" si="444"/>
        <v>64.166666666666671</v>
      </c>
      <c r="S4066" t="s">
        <v>8319</v>
      </c>
      <c r="T4066" t="s">
        <v>8320</v>
      </c>
      <c r="U4066">
        <f t="shared" si="445"/>
        <v>3</v>
      </c>
      <c r="V4066" t="str">
        <f t="shared" si="446"/>
        <v>Mar</v>
      </c>
      <c r="W4066">
        <f t="shared" si="447"/>
        <v>2015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4">
        <f t="shared" si="441"/>
        <v>41863.951516203706</v>
      </c>
      <c r="J4067">
        <v>1407883811</v>
      </c>
      <c r="K4067" s="12">
        <f t="shared" si="442"/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9">
        <f t="shared" si="443"/>
        <v>0.67500000000000004</v>
      </c>
      <c r="R4067" s="11">
        <f t="shared" si="444"/>
        <v>6.75</v>
      </c>
      <c r="S4067" t="s">
        <v>8319</v>
      </c>
      <c r="T4067" t="s">
        <v>8320</v>
      </c>
      <c r="U4067">
        <f t="shared" si="445"/>
        <v>7</v>
      </c>
      <c r="V4067" t="str">
        <f t="shared" si="446"/>
        <v>Jul</v>
      </c>
      <c r="W4067">
        <f t="shared" si="447"/>
        <v>2014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4">
        <f t="shared" si="441"/>
        <v>42509.039212962962</v>
      </c>
      <c r="J4068">
        <v>1463619388</v>
      </c>
      <c r="K4068" s="12">
        <f t="shared" si="442"/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9">
        <f t="shared" si="443"/>
        <v>0.16666666666666669</v>
      </c>
      <c r="R4068" s="11">
        <f t="shared" si="444"/>
        <v>25</v>
      </c>
      <c r="S4068" t="s">
        <v>8319</v>
      </c>
      <c r="T4068" t="s">
        <v>8320</v>
      </c>
      <c r="U4068">
        <f t="shared" si="445"/>
        <v>4</v>
      </c>
      <c r="V4068" t="str">
        <f t="shared" si="446"/>
        <v>Apr</v>
      </c>
      <c r="W4068">
        <f t="shared" si="447"/>
        <v>2016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4">
        <f t="shared" si="441"/>
        <v>42275.117476851854</v>
      </c>
      <c r="J4069">
        <v>1443408550</v>
      </c>
      <c r="K4069" s="12">
        <f t="shared" si="442"/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9">
        <f t="shared" si="443"/>
        <v>60.9</v>
      </c>
      <c r="R4069" s="11">
        <f t="shared" si="444"/>
        <v>179.11764705882354</v>
      </c>
      <c r="S4069" t="s">
        <v>8319</v>
      </c>
      <c r="T4069" t="s">
        <v>8320</v>
      </c>
      <c r="U4069">
        <f t="shared" si="445"/>
        <v>8</v>
      </c>
      <c r="V4069" t="str">
        <f t="shared" si="446"/>
        <v>Aug</v>
      </c>
      <c r="W4069">
        <f t="shared" si="447"/>
        <v>2015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4">
        <f t="shared" si="441"/>
        <v>42748.961805555555</v>
      </c>
      <c r="J4070">
        <v>1484348700</v>
      </c>
      <c r="K4070" s="12">
        <f t="shared" si="442"/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9">
        <f t="shared" si="443"/>
        <v>1</v>
      </c>
      <c r="R4070" s="11">
        <f t="shared" si="444"/>
        <v>34.950000000000003</v>
      </c>
      <c r="S4070" t="s">
        <v>8319</v>
      </c>
      <c r="T4070" t="s">
        <v>8320</v>
      </c>
      <c r="U4070">
        <f t="shared" si="445"/>
        <v>12</v>
      </c>
      <c r="V4070" t="str">
        <f t="shared" si="446"/>
        <v>Dec</v>
      </c>
      <c r="W4070">
        <f t="shared" si="447"/>
        <v>2016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4">
        <f t="shared" si="441"/>
        <v>42063.5</v>
      </c>
      <c r="J4071">
        <v>1425124800</v>
      </c>
      <c r="K4071" s="12">
        <f t="shared" si="442"/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9">
        <f t="shared" si="443"/>
        <v>34.4</v>
      </c>
      <c r="R4071" s="11">
        <f t="shared" si="444"/>
        <v>33.07692307692308</v>
      </c>
      <c r="S4071" t="s">
        <v>8319</v>
      </c>
      <c r="T4071" t="s">
        <v>8320</v>
      </c>
      <c r="U4071">
        <f t="shared" si="445"/>
        <v>1</v>
      </c>
      <c r="V4071" t="str">
        <f t="shared" si="446"/>
        <v>Jan</v>
      </c>
      <c r="W4071">
        <f t="shared" si="447"/>
        <v>2015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4">
        <f t="shared" si="441"/>
        <v>42064.125</v>
      </c>
      <c r="J4072">
        <v>1425178800</v>
      </c>
      <c r="K4072" s="12">
        <f t="shared" si="442"/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9">
        <f t="shared" si="443"/>
        <v>16.5</v>
      </c>
      <c r="R4072" s="11">
        <f t="shared" si="444"/>
        <v>27.5</v>
      </c>
      <c r="S4072" t="s">
        <v>8319</v>
      </c>
      <c r="T4072" t="s">
        <v>8320</v>
      </c>
      <c r="U4072">
        <f t="shared" si="445"/>
        <v>1</v>
      </c>
      <c r="V4072" t="str">
        <f t="shared" si="446"/>
        <v>Jan</v>
      </c>
      <c r="W4072">
        <f t="shared" si="447"/>
        <v>2015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4">
        <f t="shared" si="441"/>
        <v>42730.804756944446</v>
      </c>
      <c r="J4073">
        <v>1482779931</v>
      </c>
      <c r="K4073" s="12">
        <f t="shared" si="442"/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9">
        <f t="shared" si="443"/>
        <v>0</v>
      </c>
      <c r="R4073" s="11" t="e">
        <f t="shared" si="444"/>
        <v>#DIV/0!</v>
      </c>
      <c r="S4073" t="s">
        <v>8319</v>
      </c>
      <c r="T4073" t="s">
        <v>8320</v>
      </c>
      <c r="U4073">
        <f t="shared" si="445"/>
        <v>11</v>
      </c>
      <c r="V4073" t="str">
        <f t="shared" si="446"/>
        <v>Nov</v>
      </c>
      <c r="W4073">
        <f t="shared" si="447"/>
        <v>2016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4">
        <f t="shared" si="441"/>
        <v>41872.77443287037</v>
      </c>
      <c r="J4074">
        <v>1408646111</v>
      </c>
      <c r="K4074" s="12">
        <f t="shared" si="442"/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9">
        <f t="shared" si="443"/>
        <v>0.4</v>
      </c>
      <c r="R4074" s="11">
        <f t="shared" si="444"/>
        <v>2</v>
      </c>
      <c r="S4074" t="s">
        <v>8319</v>
      </c>
      <c r="T4074" t="s">
        <v>8320</v>
      </c>
      <c r="U4074">
        <f t="shared" si="445"/>
        <v>6</v>
      </c>
      <c r="V4074" t="str">
        <f t="shared" si="446"/>
        <v>Jun</v>
      </c>
      <c r="W4074">
        <f t="shared" si="447"/>
        <v>2014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4">
        <f t="shared" si="441"/>
        <v>42133.166666666672</v>
      </c>
      <c r="J4075">
        <v>1431144000</v>
      </c>
      <c r="K4075" s="12">
        <f t="shared" si="442"/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9">
        <f t="shared" si="443"/>
        <v>1.0571428571428572</v>
      </c>
      <c r="R4075" s="11">
        <f t="shared" si="444"/>
        <v>18.5</v>
      </c>
      <c r="S4075" t="s">
        <v>8319</v>
      </c>
      <c r="T4075" t="s">
        <v>8320</v>
      </c>
      <c r="U4075">
        <f t="shared" si="445"/>
        <v>3</v>
      </c>
      <c r="V4075" t="str">
        <f t="shared" si="446"/>
        <v>Mar</v>
      </c>
      <c r="W4075">
        <f t="shared" si="447"/>
        <v>2015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4">
        <f t="shared" si="441"/>
        <v>42313.594618055555</v>
      </c>
      <c r="J4076">
        <v>1446732975</v>
      </c>
      <c r="K4076" s="12">
        <f t="shared" si="442"/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9">
        <f t="shared" si="443"/>
        <v>26.727272727272727</v>
      </c>
      <c r="R4076" s="11">
        <f t="shared" si="444"/>
        <v>35</v>
      </c>
      <c r="S4076" t="s">
        <v>8319</v>
      </c>
      <c r="T4076" t="s">
        <v>8320</v>
      </c>
      <c r="U4076">
        <f t="shared" si="445"/>
        <v>10</v>
      </c>
      <c r="V4076" t="str">
        <f t="shared" si="446"/>
        <v>Oct</v>
      </c>
      <c r="W4076">
        <f t="shared" si="447"/>
        <v>2015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4">
        <f t="shared" si="441"/>
        <v>41820.727777777778</v>
      </c>
      <c r="J4077">
        <v>1404149280</v>
      </c>
      <c r="K4077" s="12">
        <f t="shared" si="442"/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9">
        <f t="shared" si="443"/>
        <v>28.799999999999997</v>
      </c>
      <c r="R4077" s="11">
        <f t="shared" si="444"/>
        <v>44.307692307692307</v>
      </c>
      <c r="S4077" t="s">
        <v>8319</v>
      </c>
      <c r="T4077" t="s">
        <v>8320</v>
      </c>
      <c r="U4077">
        <f t="shared" si="445"/>
        <v>5</v>
      </c>
      <c r="V4077" t="str">
        <f t="shared" si="446"/>
        <v>May</v>
      </c>
      <c r="W4077">
        <f t="shared" si="447"/>
        <v>2014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4">
        <f t="shared" si="441"/>
        <v>41933.82708333333</v>
      </c>
      <c r="J4078">
        <v>1413921060</v>
      </c>
      <c r="K4078" s="12">
        <f t="shared" si="442"/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9">
        <f t="shared" si="443"/>
        <v>0</v>
      </c>
      <c r="R4078" s="11" t="e">
        <f t="shared" si="444"/>
        <v>#DIV/0!</v>
      </c>
      <c r="S4078" t="s">
        <v>8319</v>
      </c>
      <c r="T4078" t="s">
        <v>8320</v>
      </c>
      <c r="U4078">
        <f t="shared" si="445"/>
        <v>9</v>
      </c>
      <c r="V4078" t="str">
        <f t="shared" si="446"/>
        <v>Sep</v>
      </c>
      <c r="W4078">
        <f t="shared" si="447"/>
        <v>2014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4">
        <f t="shared" si="441"/>
        <v>42725.7105787037</v>
      </c>
      <c r="J4079">
        <v>1482339794</v>
      </c>
      <c r="K4079" s="12">
        <f t="shared" si="442"/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9">
        <f t="shared" si="443"/>
        <v>8.9</v>
      </c>
      <c r="R4079" s="11">
        <f t="shared" si="444"/>
        <v>222.5</v>
      </c>
      <c r="S4079" t="s">
        <v>8319</v>
      </c>
      <c r="T4079" t="s">
        <v>8320</v>
      </c>
      <c r="U4079">
        <f t="shared" si="445"/>
        <v>11</v>
      </c>
      <c r="V4079" t="str">
        <f t="shared" si="446"/>
        <v>Nov</v>
      </c>
      <c r="W4079">
        <f t="shared" si="447"/>
        <v>2016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4">
        <f t="shared" si="441"/>
        <v>42762.787523148145</v>
      </c>
      <c r="J4080">
        <v>1485543242</v>
      </c>
      <c r="K4080" s="12">
        <f t="shared" si="442"/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9">
        <f t="shared" si="443"/>
        <v>0</v>
      </c>
      <c r="R4080" s="11" t="e">
        <f t="shared" si="444"/>
        <v>#DIV/0!</v>
      </c>
      <c r="S4080" t="s">
        <v>8319</v>
      </c>
      <c r="T4080" t="s">
        <v>8320</v>
      </c>
      <c r="U4080">
        <f t="shared" si="445"/>
        <v>12</v>
      </c>
      <c r="V4080" t="str">
        <f t="shared" si="446"/>
        <v>Dec</v>
      </c>
      <c r="W4080">
        <f t="shared" si="447"/>
        <v>2016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4">
        <f t="shared" si="441"/>
        <v>42540.938900462963</v>
      </c>
      <c r="J4081">
        <v>1466375521</v>
      </c>
      <c r="K4081" s="12">
        <f t="shared" si="442"/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9">
        <f t="shared" si="443"/>
        <v>0.16666666666666669</v>
      </c>
      <c r="R4081" s="11">
        <f t="shared" si="444"/>
        <v>5</v>
      </c>
      <c r="S4081" t="s">
        <v>8319</v>
      </c>
      <c r="T4081" t="s">
        <v>8320</v>
      </c>
      <c r="U4081">
        <f t="shared" si="445"/>
        <v>5</v>
      </c>
      <c r="V4081" t="str">
        <f t="shared" si="446"/>
        <v>May</v>
      </c>
      <c r="W4081">
        <f t="shared" si="447"/>
        <v>2016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4">
        <f t="shared" si="441"/>
        <v>42535.787500000006</v>
      </c>
      <c r="J4082">
        <v>1465930440</v>
      </c>
      <c r="K4082" s="12">
        <f t="shared" si="442"/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9">
        <f t="shared" si="443"/>
        <v>0</v>
      </c>
      <c r="R4082" s="11" t="e">
        <f t="shared" si="444"/>
        <v>#DIV/0!</v>
      </c>
      <c r="S4082" t="s">
        <v>8319</v>
      </c>
      <c r="T4082" t="s">
        <v>8320</v>
      </c>
      <c r="U4082">
        <f t="shared" si="445"/>
        <v>5</v>
      </c>
      <c r="V4082" t="str">
        <f t="shared" si="446"/>
        <v>May</v>
      </c>
      <c r="W4082">
        <f t="shared" si="447"/>
        <v>2016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4">
        <f t="shared" si="441"/>
        <v>42071.539641203708</v>
      </c>
      <c r="J4083">
        <v>1425819425</v>
      </c>
      <c r="K4083" s="12">
        <f t="shared" si="442"/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9">
        <f t="shared" si="443"/>
        <v>15.737410071942445</v>
      </c>
      <c r="R4083" s="11">
        <f t="shared" si="444"/>
        <v>29.166666666666668</v>
      </c>
      <c r="S4083" t="s">
        <v>8319</v>
      </c>
      <c r="T4083" t="s">
        <v>8320</v>
      </c>
      <c r="U4083">
        <f t="shared" si="445"/>
        <v>2</v>
      </c>
      <c r="V4083" t="str">
        <f t="shared" si="446"/>
        <v>Feb</v>
      </c>
      <c r="W4083">
        <f t="shared" si="447"/>
        <v>2015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4">
        <f t="shared" si="441"/>
        <v>42322.958333333328</v>
      </c>
      <c r="J4084">
        <v>1447542000</v>
      </c>
      <c r="K4084" s="12">
        <f t="shared" si="442"/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9">
        <f t="shared" si="443"/>
        <v>2</v>
      </c>
      <c r="R4084" s="11">
        <f t="shared" si="444"/>
        <v>1.5</v>
      </c>
      <c r="S4084" t="s">
        <v>8319</v>
      </c>
      <c r="T4084" t="s">
        <v>8320</v>
      </c>
      <c r="U4084">
        <f t="shared" si="445"/>
        <v>10</v>
      </c>
      <c r="V4084" t="str">
        <f t="shared" si="446"/>
        <v>Oct</v>
      </c>
      <c r="W4084">
        <f t="shared" si="447"/>
        <v>2015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4">
        <f t="shared" si="441"/>
        <v>42383.761759259258</v>
      </c>
      <c r="J4085">
        <v>1452795416</v>
      </c>
      <c r="K4085" s="12">
        <f t="shared" si="442"/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9">
        <f t="shared" si="443"/>
        <v>21.685714285714287</v>
      </c>
      <c r="R4085" s="11">
        <f t="shared" si="444"/>
        <v>126.5</v>
      </c>
      <c r="S4085" t="s">
        <v>8319</v>
      </c>
      <c r="T4085" t="s">
        <v>8320</v>
      </c>
      <c r="U4085">
        <f t="shared" si="445"/>
        <v>12</v>
      </c>
      <c r="V4085" t="str">
        <f t="shared" si="446"/>
        <v>Dec</v>
      </c>
      <c r="W4085">
        <f t="shared" si="447"/>
        <v>2015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4">
        <f t="shared" si="441"/>
        <v>42652.436412037037</v>
      </c>
      <c r="J4086">
        <v>1476008906</v>
      </c>
      <c r="K4086" s="12">
        <f t="shared" si="442"/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9">
        <f t="shared" si="443"/>
        <v>0.33333333333333337</v>
      </c>
      <c r="R4086" s="11">
        <f t="shared" si="444"/>
        <v>10</v>
      </c>
      <c r="S4086" t="s">
        <v>8319</v>
      </c>
      <c r="T4086" t="s">
        <v>8320</v>
      </c>
      <c r="U4086">
        <f t="shared" si="445"/>
        <v>9</v>
      </c>
      <c r="V4086" t="str">
        <f t="shared" si="446"/>
        <v>Sep</v>
      </c>
      <c r="W4086">
        <f t="shared" si="447"/>
        <v>2016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4">
        <f t="shared" si="441"/>
        <v>42087.165972222225</v>
      </c>
      <c r="J4087">
        <v>1427169540</v>
      </c>
      <c r="K4087" s="12">
        <f t="shared" si="442"/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9">
        <f t="shared" si="443"/>
        <v>0.2857142857142857</v>
      </c>
      <c r="R4087" s="11">
        <f t="shared" si="444"/>
        <v>10</v>
      </c>
      <c r="S4087" t="s">
        <v>8319</v>
      </c>
      <c r="T4087" t="s">
        <v>8320</v>
      </c>
      <c r="U4087">
        <f t="shared" si="445"/>
        <v>2</v>
      </c>
      <c r="V4087" t="str">
        <f t="shared" si="446"/>
        <v>Feb</v>
      </c>
      <c r="W4087">
        <f t="shared" si="447"/>
        <v>2015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4">
        <f t="shared" si="441"/>
        <v>42329.166666666672</v>
      </c>
      <c r="J4088">
        <v>1448078400</v>
      </c>
      <c r="K4088" s="12">
        <f t="shared" si="442"/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9">
        <f t="shared" si="443"/>
        <v>4.7</v>
      </c>
      <c r="R4088" s="11">
        <f t="shared" si="444"/>
        <v>9.4</v>
      </c>
      <c r="S4088" t="s">
        <v>8319</v>
      </c>
      <c r="T4088" t="s">
        <v>8320</v>
      </c>
      <c r="U4088">
        <f t="shared" si="445"/>
        <v>10</v>
      </c>
      <c r="V4088" t="str">
        <f t="shared" si="446"/>
        <v>Oct</v>
      </c>
      <c r="W4088">
        <f t="shared" si="447"/>
        <v>2015</v>
      </c>
    </row>
    <row r="4089" spans="1:23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4">
        <f t="shared" si="441"/>
        <v>42568.742893518516</v>
      </c>
      <c r="J4089">
        <v>1468777786</v>
      </c>
      <c r="K4089" s="12">
        <f t="shared" si="442"/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9">
        <f t="shared" si="443"/>
        <v>0</v>
      </c>
      <c r="R4089" s="11" t="e">
        <f t="shared" si="444"/>
        <v>#DIV/0!</v>
      </c>
      <c r="S4089" t="s">
        <v>8319</v>
      </c>
      <c r="T4089" t="s">
        <v>8320</v>
      </c>
      <c r="U4089">
        <f t="shared" si="445"/>
        <v>6</v>
      </c>
      <c r="V4089" t="str">
        <f t="shared" si="446"/>
        <v>Jun</v>
      </c>
      <c r="W4089">
        <f t="shared" si="447"/>
        <v>2016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4">
        <f t="shared" si="441"/>
        <v>42020.434722222228</v>
      </c>
      <c r="J4090">
        <v>1421403960</v>
      </c>
      <c r="K4090" s="12">
        <f t="shared" si="442"/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9">
        <f t="shared" si="443"/>
        <v>10.8</v>
      </c>
      <c r="R4090" s="11">
        <f t="shared" si="444"/>
        <v>72</v>
      </c>
      <c r="S4090" t="s">
        <v>8319</v>
      </c>
      <c r="T4090" t="s">
        <v>8320</v>
      </c>
      <c r="U4090">
        <f t="shared" si="445"/>
        <v>12</v>
      </c>
      <c r="V4090" t="str">
        <f t="shared" si="446"/>
        <v>Dec</v>
      </c>
      <c r="W4090">
        <f t="shared" si="447"/>
        <v>2014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4">
        <f t="shared" si="441"/>
        <v>42155.732638888891</v>
      </c>
      <c r="J4091">
        <v>1433093700</v>
      </c>
      <c r="K4091" s="12">
        <f t="shared" si="442"/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9">
        <f t="shared" si="443"/>
        <v>4.8</v>
      </c>
      <c r="R4091" s="11">
        <f t="shared" si="444"/>
        <v>30</v>
      </c>
      <c r="S4091" t="s">
        <v>8319</v>
      </c>
      <c r="T4091" t="s">
        <v>8320</v>
      </c>
      <c r="U4091">
        <f t="shared" si="445"/>
        <v>4</v>
      </c>
      <c r="V4091" t="str">
        <f t="shared" si="446"/>
        <v>Apr</v>
      </c>
      <c r="W4091">
        <f t="shared" si="447"/>
        <v>2015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4">
        <f t="shared" si="441"/>
        <v>42223.625</v>
      </c>
      <c r="J4092">
        <v>1438959600</v>
      </c>
      <c r="K4092" s="12">
        <f t="shared" si="442"/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9">
        <f t="shared" si="443"/>
        <v>3.2</v>
      </c>
      <c r="R4092" s="11">
        <f t="shared" si="444"/>
        <v>10.666666666666666</v>
      </c>
      <c r="S4092" t="s">
        <v>8319</v>
      </c>
      <c r="T4092" t="s">
        <v>8320</v>
      </c>
      <c r="U4092">
        <f t="shared" si="445"/>
        <v>7</v>
      </c>
      <c r="V4092" t="str">
        <f t="shared" si="446"/>
        <v>Jul</v>
      </c>
      <c r="W4092">
        <f t="shared" si="447"/>
        <v>2015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4">
        <f t="shared" si="441"/>
        <v>42020.506377314814</v>
      </c>
      <c r="J4093">
        <v>1421410151</v>
      </c>
      <c r="K4093" s="12">
        <f t="shared" si="442"/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9">
        <f t="shared" si="443"/>
        <v>12.75</v>
      </c>
      <c r="R4093" s="11">
        <f t="shared" si="444"/>
        <v>25.5</v>
      </c>
      <c r="S4093" t="s">
        <v>8319</v>
      </c>
      <c r="T4093" t="s">
        <v>8320</v>
      </c>
      <c r="U4093">
        <f t="shared" si="445"/>
        <v>12</v>
      </c>
      <c r="V4093" t="str">
        <f t="shared" si="446"/>
        <v>Dec</v>
      </c>
      <c r="W4093">
        <f t="shared" si="447"/>
        <v>2014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4">
        <f t="shared" si="441"/>
        <v>42099.153321759266</v>
      </c>
      <c r="J4094">
        <v>1428205247</v>
      </c>
      <c r="K4094" s="12">
        <f t="shared" si="442"/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9">
        <f t="shared" si="443"/>
        <v>1.8181818181818181E-2</v>
      </c>
      <c r="R4094" s="11">
        <f t="shared" si="444"/>
        <v>20</v>
      </c>
      <c r="S4094" t="s">
        <v>8319</v>
      </c>
      <c r="T4094" t="s">
        <v>8320</v>
      </c>
      <c r="U4094">
        <f t="shared" si="445"/>
        <v>2</v>
      </c>
      <c r="V4094" t="str">
        <f t="shared" si="446"/>
        <v>Feb</v>
      </c>
      <c r="W4094">
        <f t="shared" si="447"/>
        <v>2015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4">
        <f t="shared" si="441"/>
        <v>42238.815891203703</v>
      </c>
      <c r="J4095">
        <v>1440272093</v>
      </c>
      <c r="K4095" s="12">
        <f t="shared" si="442"/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9">
        <f t="shared" si="443"/>
        <v>2.4</v>
      </c>
      <c r="R4095" s="11">
        <f t="shared" si="444"/>
        <v>15</v>
      </c>
      <c r="S4095" t="s">
        <v>8319</v>
      </c>
      <c r="T4095" t="s">
        <v>8320</v>
      </c>
      <c r="U4095">
        <f t="shared" si="445"/>
        <v>6</v>
      </c>
      <c r="V4095" t="str">
        <f t="shared" si="446"/>
        <v>Jun</v>
      </c>
      <c r="W4095">
        <f t="shared" si="447"/>
        <v>2015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4">
        <f t="shared" si="441"/>
        <v>41934.207638888889</v>
      </c>
      <c r="J4096">
        <v>1413953940</v>
      </c>
      <c r="K4096" s="12">
        <f t="shared" si="442"/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9">
        <f t="shared" si="443"/>
        <v>36.5</v>
      </c>
      <c r="R4096" s="11">
        <f t="shared" si="444"/>
        <v>91.25</v>
      </c>
      <c r="S4096" t="s">
        <v>8319</v>
      </c>
      <c r="T4096" t="s">
        <v>8320</v>
      </c>
      <c r="U4096">
        <f t="shared" si="445"/>
        <v>9</v>
      </c>
      <c r="V4096" t="str">
        <f t="shared" si="446"/>
        <v>Sep</v>
      </c>
      <c r="W4096">
        <f t="shared" si="447"/>
        <v>2014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4">
        <f t="shared" si="441"/>
        <v>42723.031828703708</v>
      </c>
      <c r="J4097">
        <v>1482108350</v>
      </c>
      <c r="K4097" s="12">
        <f t="shared" si="442"/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9">
        <f t="shared" si="443"/>
        <v>2.666666666666667</v>
      </c>
      <c r="R4097" s="11">
        <f t="shared" si="444"/>
        <v>800</v>
      </c>
      <c r="S4097" t="s">
        <v>8319</v>
      </c>
      <c r="T4097" t="s">
        <v>8320</v>
      </c>
      <c r="U4097">
        <f t="shared" si="445"/>
        <v>11</v>
      </c>
      <c r="V4097" t="str">
        <f t="shared" si="446"/>
        <v>Nov</v>
      </c>
      <c r="W4097">
        <f t="shared" si="447"/>
        <v>2016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4">
        <f t="shared" si="441"/>
        <v>42794.368749999994</v>
      </c>
      <c r="J4098">
        <v>1488271860</v>
      </c>
      <c r="K4098" s="12">
        <f t="shared" si="442"/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9">
        <f t="shared" si="443"/>
        <v>11.428571428571429</v>
      </c>
      <c r="R4098" s="11">
        <f t="shared" si="444"/>
        <v>80</v>
      </c>
      <c r="S4098" t="s">
        <v>8319</v>
      </c>
      <c r="T4098" t="s">
        <v>8320</v>
      </c>
      <c r="U4098">
        <f t="shared" si="445"/>
        <v>1</v>
      </c>
      <c r="V4098" t="str">
        <f t="shared" si="446"/>
        <v>Jan</v>
      </c>
      <c r="W4098">
        <f t="shared" si="447"/>
        <v>2017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4">
        <f t="shared" ref="I4099:I4115" si="448">(((J4099/60)/60)/24)+DATE(1970,1,1)</f>
        <v>42400.996527777781</v>
      </c>
      <c r="J4099">
        <v>1454284500</v>
      </c>
      <c r="K4099" s="12">
        <f t="shared" ref="K4099:K4115" si="449"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9">
        <f t="shared" ref="Q4099:Q4115" si="450">(E4099/D4099)*100</f>
        <v>0</v>
      </c>
      <c r="R4099" s="11" t="e">
        <f t="shared" ref="R4099:R4115" si="451">E4099/N4099</f>
        <v>#DIV/0!</v>
      </c>
      <c r="S4099" t="s">
        <v>8319</v>
      </c>
      <c r="T4099" t="s">
        <v>8320</v>
      </c>
      <c r="U4099">
        <f t="shared" ref="U4099:U4115" si="452">MONTH(K4099)</f>
        <v>12</v>
      </c>
      <c r="V4099" t="str">
        <f t="shared" ref="V4099:V4115" si="453">TEXT(U4099*29, "mmm")</f>
        <v>Dec</v>
      </c>
      <c r="W4099">
        <f t="shared" ref="W4099:W4115" si="454">YEAR(K4099)</f>
        <v>2015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4">
        <f t="shared" si="448"/>
        <v>42525.722187499996</v>
      </c>
      <c r="J4100">
        <v>1465060797</v>
      </c>
      <c r="K4100" s="12">
        <f t="shared" si="449"/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9">
        <f t="shared" si="450"/>
        <v>0</v>
      </c>
      <c r="R4100" s="11" t="e">
        <f t="shared" si="451"/>
        <v>#DIV/0!</v>
      </c>
      <c r="S4100" t="s">
        <v>8319</v>
      </c>
      <c r="T4100" t="s">
        <v>8320</v>
      </c>
      <c r="U4100">
        <f t="shared" si="452"/>
        <v>5</v>
      </c>
      <c r="V4100" t="str">
        <f t="shared" si="453"/>
        <v>May</v>
      </c>
      <c r="W4100">
        <f t="shared" si="454"/>
        <v>2016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4">
        <f t="shared" si="448"/>
        <v>42615.850381944445</v>
      </c>
      <c r="J4101">
        <v>1472847873</v>
      </c>
      <c r="K4101" s="12">
        <f t="shared" si="449"/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9">
        <f t="shared" si="450"/>
        <v>1.1111111111111112</v>
      </c>
      <c r="R4101" s="11">
        <f t="shared" si="451"/>
        <v>50</v>
      </c>
      <c r="S4101" t="s">
        <v>8319</v>
      </c>
      <c r="T4101" t="s">
        <v>8320</v>
      </c>
      <c r="U4101">
        <f t="shared" si="452"/>
        <v>7</v>
      </c>
      <c r="V4101" t="str">
        <f t="shared" si="453"/>
        <v>Jul</v>
      </c>
      <c r="W4101">
        <f t="shared" si="454"/>
        <v>2016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4">
        <f t="shared" si="448"/>
        <v>41937.124884259261</v>
      </c>
      <c r="J4102">
        <v>1414205990</v>
      </c>
      <c r="K4102" s="12">
        <f t="shared" si="449"/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9">
        <f t="shared" si="450"/>
        <v>0</v>
      </c>
      <c r="R4102" s="11" t="e">
        <f t="shared" si="451"/>
        <v>#DIV/0!</v>
      </c>
      <c r="S4102" t="s">
        <v>8319</v>
      </c>
      <c r="T4102" t="s">
        <v>8320</v>
      </c>
      <c r="U4102">
        <f t="shared" si="452"/>
        <v>10</v>
      </c>
      <c r="V4102" t="str">
        <f t="shared" si="453"/>
        <v>Oct</v>
      </c>
      <c r="W4102">
        <f t="shared" si="454"/>
        <v>2014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4">
        <f t="shared" si="448"/>
        <v>42760.903726851851</v>
      </c>
      <c r="J4103">
        <v>1485380482</v>
      </c>
      <c r="K4103" s="12">
        <f t="shared" si="449"/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9">
        <f t="shared" si="450"/>
        <v>0</v>
      </c>
      <c r="R4103" s="11" t="e">
        <f t="shared" si="451"/>
        <v>#DIV/0!</v>
      </c>
      <c r="S4103" t="s">
        <v>8319</v>
      </c>
      <c r="T4103" t="s">
        <v>8320</v>
      </c>
      <c r="U4103">
        <f t="shared" si="452"/>
        <v>12</v>
      </c>
      <c r="V4103" t="str">
        <f t="shared" si="453"/>
        <v>Dec</v>
      </c>
      <c r="W4103">
        <f t="shared" si="454"/>
        <v>2016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4">
        <f t="shared" si="448"/>
        <v>42505.848067129627</v>
      </c>
      <c r="J4104">
        <v>1463343673</v>
      </c>
      <c r="K4104" s="12">
        <f t="shared" si="449"/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9">
        <f t="shared" si="450"/>
        <v>27.400000000000002</v>
      </c>
      <c r="R4104" s="11">
        <f t="shared" si="451"/>
        <v>22.833333333333332</v>
      </c>
      <c r="S4104" t="s">
        <v>8319</v>
      </c>
      <c r="T4104" t="s">
        <v>8320</v>
      </c>
      <c r="U4104">
        <f t="shared" si="452"/>
        <v>4</v>
      </c>
      <c r="V4104" t="str">
        <f t="shared" si="453"/>
        <v>Apr</v>
      </c>
      <c r="W4104">
        <f t="shared" si="454"/>
        <v>2016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4">
        <f t="shared" si="448"/>
        <v>42242.772222222222</v>
      </c>
      <c r="J4105">
        <v>1440613920</v>
      </c>
      <c r="K4105" s="12">
        <f t="shared" si="449"/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9">
        <f t="shared" si="450"/>
        <v>10</v>
      </c>
      <c r="R4105" s="11">
        <f t="shared" si="451"/>
        <v>16.666666666666668</v>
      </c>
      <c r="S4105" t="s">
        <v>8319</v>
      </c>
      <c r="T4105" t="s">
        <v>8320</v>
      </c>
      <c r="U4105">
        <f t="shared" si="452"/>
        <v>7</v>
      </c>
      <c r="V4105" t="str">
        <f t="shared" si="453"/>
        <v>Jul</v>
      </c>
      <c r="W4105">
        <f t="shared" si="454"/>
        <v>2015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4">
        <f t="shared" si="448"/>
        <v>42670.278171296297</v>
      </c>
      <c r="J4106">
        <v>1477550434</v>
      </c>
      <c r="K4106" s="12">
        <f t="shared" si="449"/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9">
        <f t="shared" si="450"/>
        <v>21.366666666666667</v>
      </c>
      <c r="R4106" s="11">
        <f t="shared" si="451"/>
        <v>45.785714285714285</v>
      </c>
      <c r="S4106" t="s">
        <v>8319</v>
      </c>
      <c r="T4106" t="s">
        <v>8320</v>
      </c>
      <c r="U4106">
        <f t="shared" si="452"/>
        <v>9</v>
      </c>
      <c r="V4106" t="str">
        <f t="shared" si="453"/>
        <v>Sep</v>
      </c>
      <c r="W4106">
        <f t="shared" si="454"/>
        <v>2016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4">
        <f t="shared" si="448"/>
        <v>42730.010520833333</v>
      </c>
      <c r="J4107">
        <v>1482711309</v>
      </c>
      <c r="K4107" s="12">
        <f t="shared" si="449"/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9">
        <f t="shared" si="450"/>
        <v>6.9696969696969706</v>
      </c>
      <c r="R4107" s="11">
        <f t="shared" si="451"/>
        <v>383.33333333333331</v>
      </c>
      <c r="S4107" t="s">
        <v>8319</v>
      </c>
      <c r="T4107" t="s">
        <v>8320</v>
      </c>
      <c r="U4107">
        <f t="shared" si="452"/>
        <v>11</v>
      </c>
      <c r="V4107" t="str">
        <f t="shared" si="453"/>
        <v>Nov</v>
      </c>
      <c r="W4107">
        <f t="shared" si="454"/>
        <v>2016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4">
        <f t="shared" si="448"/>
        <v>42096.041666666672</v>
      </c>
      <c r="J4108">
        <v>1427936400</v>
      </c>
      <c r="K4108" s="12">
        <f t="shared" si="449"/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9">
        <f t="shared" si="450"/>
        <v>70.599999999999994</v>
      </c>
      <c r="R4108" s="11">
        <f t="shared" si="451"/>
        <v>106.96969696969697</v>
      </c>
      <c r="S4108" t="s">
        <v>8319</v>
      </c>
      <c r="T4108" t="s">
        <v>8320</v>
      </c>
      <c r="U4108">
        <f t="shared" si="452"/>
        <v>2</v>
      </c>
      <c r="V4108" t="str">
        <f t="shared" si="453"/>
        <v>Feb</v>
      </c>
      <c r="W4108">
        <f t="shared" si="454"/>
        <v>2015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4">
        <f t="shared" si="448"/>
        <v>41906.916678240741</v>
      </c>
      <c r="J4109">
        <v>1411596001</v>
      </c>
      <c r="K4109" s="12">
        <f t="shared" si="449"/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9">
        <f t="shared" si="450"/>
        <v>2.0500000000000003</v>
      </c>
      <c r="R4109" s="11">
        <f t="shared" si="451"/>
        <v>10.25</v>
      </c>
      <c r="S4109" t="s">
        <v>8319</v>
      </c>
      <c r="T4109" t="s">
        <v>8320</v>
      </c>
      <c r="U4109">
        <f t="shared" si="452"/>
        <v>9</v>
      </c>
      <c r="V4109" t="str">
        <f t="shared" si="453"/>
        <v>Sep</v>
      </c>
      <c r="W4109">
        <f t="shared" si="454"/>
        <v>2014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4">
        <f t="shared" si="448"/>
        <v>42797.208333333328</v>
      </c>
      <c r="J4110">
        <v>1488517200</v>
      </c>
      <c r="K4110" s="12">
        <f t="shared" si="449"/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9">
        <f t="shared" si="450"/>
        <v>1.9666666666666666</v>
      </c>
      <c r="R4110" s="11">
        <f t="shared" si="451"/>
        <v>59</v>
      </c>
      <c r="S4110" t="s">
        <v>8319</v>
      </c>
      <c r="T4110" t="s">
        <v>8320</v>
      </c>
      <c r="U4110">
        <f t="shared" si="452"/>
        <v>2</v>
      </c>
      <c r="V4110" t="str">
        <f t="shared" si="453"/>
        <v>Feb</v>
      </c>
      <c r="W4110">
        <f t="shared" si="454"/>
        <v>2017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4">
        <f t="shared" si="448"/>
        <v>42337.581064814818</v>
      </c>
      <c r="J4111">
        <v>1448805404</v>
      </c>
      <c r="K4111" s="12">
        <f t="shared" si="449"/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9">
        <f t="shared" si="450"/>
        <v>0</v>
      </c>
      <c r="R4111" s="11" t="e">
        <f t="shared" si="451"/>
        <v>#DIV/0!</v>
      </c>
      <c r="S4111" t="s">
        <v>8319</v>
      </c>
      <c r="T4111" t="s">
        <v>8320</v>
      </c>
      <c r="U4111">
        <f t="shared" si="452"/>
        <v>10</v>
      </c>
      <c r="V4111" t="str">
        <f t="shared" si="453"/>
        <v>Oct</v>
      </c>
      <c r="W4111">
        <f t="shared" si="454"/>
        <v>2015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4">
        <f t="shared" si="448"/>
        <v>42572.626747685179</v>
      </c>
      <c r="J4112">
        <v>1469113351</v>
      </c>
      <c r="K4112" s="12">
        <f t="shared" si="449"/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9">
        <f t="shared" si="450"/>
        <v>28.666666666666668</v>
      </c>
      <c r="R4112" s="11">
        <f t="shared" si="451"/>
        <v>14.333333333333334</v>
      </c>
      <c r="S4112" t="s">
        <v>8319</v>
      </c>
      <c r="T4112" t="s">
        <v>8320</v>
      </c>
      <c r="U4112">
        <f t="shared" si="452"/>
        <v>5</v>
      </c>
      <c r="V4112" t="str">
        <f t="shared" si="453"/>
        <v>May</v>
      </c>
      <c r="W4112">
        <f t="shared" si="454"/>
        <v>2016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4">
        <f t="shared" si="448"/>
        <v>42059.135879629626</v>
      </c>
      <c r="J4113">
        <v>1424747740</v>
      </c>
      <c r="K4113" s="12">
        <f t="shared" si="449"/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9">
        <f t="shared" si="450"/>
        <v>3.1333333333333333</v>
      </c>
      <c r="R4113" s="11">
        <f t="shared" si="451"/>
        <v>15.666666666666666</v>
      </c>
      <c r="S4113" t="s">
        <v>8319</v>
      </c>
      <c r="T4113" t="s">
        <v>8320</v>
      </c>
      <c r="U4113">
        <f t="shared" si="452"/>
        <v>1</v>
      </c>
      <c r="V4113" t="str">
        <f t="shared" si="453"/>
        <v>Jan</v>
      </c>
      <c r="W4113">
        <f t="shared" si="454"/>
        <v>2015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4">
        <f t="shared" si="448"/>
        <v>42428</v>
      </c>
      <c r="J4114">
        <v>1456617600</v>
      </c>
      <c r="K4114" s="12">
        <f t="shared" si="449"/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9">
        <f t="shared" si="450"/>
        <v>0.04</v>
      </c>
      <c r="R4114" s="11">
        <f t="shared" si="451"/>
        <v>1</v>
      </c>
      <c r="S4114" t="s">
        <v>8319</v>
      </c>
      <c r="T4114" t="s">
        <v>8320</v>
      </c>
      <c r="U4114">
        <f t="shared" si="452"/>
        <v>1</v>
      </c>
      <c r="V4114" t="str">
        <f t="shared" si="453"/>
        <v>Jan</v>
      </c>
      <c r="W4114">
        <f t="shared" si="454"/>
        <v>2016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4">
        <f t="shared" si="448"/>
        <v>42377.273611111115</v>
      </c>
      <c r="J4115">
        <v>1452234840</v>
      </c>
      <c r="K4115" s="12">
        <f t="shared" si="449"/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9">
        <f t="shared" si="450"/>
        <v>0.2</v>
      </c>
      <c r="R4115" s="11">
        <f t="shared" si="451"/>
        <v>1</v>
      </c>
      <c r="S4115" t="s">
        <v>8319</v>
      </c>
      <c r="T4115" t="s">
        <v>8320</v>
      </c>
      <c r="U4115">
        <f t="shared" si="452"/>
        <v>12</v>
      </c>
      <c r="V4115" t="str">
        <f t="shared" si="453"/>
        <v>Dec</v>
      </c>
      <c r="W4115">
        <f t="shared" si="454"/>
        <v>2015</v>
      </c>
    </row>
  </sheetData>
  <autoFilter ref="A1:P4115" xr:uid="{F7E05CEE-64CA-4793-B0B4-A64811D9E4CD}">
    <filterColumn colId="5">
      <filters>
        <filter val="failed"/>
      </filters>
    </filterColumn>
  </autoFilter>
  <conditionalFormatting sqref="F1:F1048576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Q1:Q1048576 R1:W1">
    <cfRule type="colorScale" priority="2">
      <colorScale>
        <cfvo type="percent" val="0"/>
        <cfvo type="percentile" val="50"/>
        <cfvo type="percent" val="100"/>
        <color rgb="FFC00000"/>
        <color rgb="FFFFEB84"/>
        <color rgb="FF0070C0"/>
      </colorScale>
    </cfRule>
  </conditionalFormatting>
  <conditionalFormatting sqref="Q1:Q1048576">
    <cfRule type="colorScale" priority="1">
      <colorScale>
        <cfvo type="percent" val="0"/>
        <cfvo type="percentile" val="50"/>
        <cfvo type="percent" val="1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BF8D-8B79-4BDD-A49E-6B7049FAC17F}">
  <dimension ref="A1:F14"/>
  <sheetViews>
    <sheetView workbookViewId="0">
      <selection activeCell="B4" sqref="B4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8362</v>
      </c>
      <c r="B3" s="5" t="s">
        <v>8311</v>
      </c>
    </row>
    <row r="4" spans="1:6" x14ac:dyDescent="0.25">
      <c r="A4" s="5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5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8338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8333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8340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8324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8899-7382-4E8C-B14C-000ED75FE878}">
  <dimension ref="A1:F47"/>
  <sheetViews>
    <sheetView workbookViewId="0">
      <selection activeCell="B5" sqref="B5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8364</v>
      </c>
      <c r="B2" t="s">
        <v>8363</v>
      </c>
    </row>
    <row r="4" spans="1:6" x14ac:dyDescent="0.25">
      <c r="A4" s="5" t="s">
        <v>8362</v>
      </c>
      <c r="B4" s="5" t="s">
        <v>8311</v>
      </c>
    </row>
    <row r="5" spans="1:6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6" t="s">
        <v>8318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8346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8334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8360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8356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8317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8349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8326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8339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8350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8351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8331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8330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8329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8337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8361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8345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8325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8352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8341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8320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8348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8344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8355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8328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8315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8354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8359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8353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8313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8343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8323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8342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FBE26-314F-465C-822F-D866BC562DD6}">
  <dimension ref="A1:F18"/>
  <sheetViews>
    <sheetView workbookViewId="0">
      <selection activeCell="A5" sqref="A5:F1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8364</v>
      </c>
      <c r="B1" t="s" vm="1">
        <v>8370</v>
      </c>
    </row>
    <row r="2" spans="1:6" x14ac:dyDescent="0.25">
      <c r="A2" s="5" t="s">
        <v>8368</v>
      </c>
      <c r="B2" t="s" vm="2">
        <v>8370</v>
      </c>
    </row>
    <row r="4" spans="1:6" x14ac:dyDescent="0.25">
      <c r="A4" s="5" t="s">
        <v>8362</v>
      </c>
      <c r="B4" s="5" t="s">
        <v>8311</v>
      </c>
    </row>
    <row r="5" spans="1:6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6" t="s">
        <v>8375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8378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ht="15.75" customHeight="1" x14ac:dyDescent="0.25">
      <c r="A9" s="6" t="s">
        <v>8371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8379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8376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8372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8382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8381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8380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8373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3FD58-7496-4DC3-8C9F-BBE881BCB5AD}">
  <dimension ref="A1:H13"/>
  <sheetViews>
    <sheetView workbookViewId="0">
      <selection activeCell="J28" sqref="J2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15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COUNTIFS(Sheet1!D:D,"&lt;=999",Sheet1!F:F,"successful")</f>
        <v>322</v>
      </c>
      <c r="C2">
        <f>COUNTIFS(Sheet1!$D:$D,"&lt;=999",Sheet1!$F:$F,"failed")</f>
        <v>113</v>
      </c>
      <c r="D2">
        <f>COUNTIFS(Sheet1!$D:$D,"&lt;=999",Sheet1!$F:$F,"canceled")</f>
        <v>18</v>
      </c>
      <c r="E2">
        <f>SUM(B2:D2)</f>
        <v>453</v>
      </c>
      <c r="F2" s="15">
        <f>(B2/E2)*100</f>
        <v>71.081677704194263</v>
      </c>
      <c r="G2" s="15">
        <f>(C2/E2)*100</f>
        <v>24.944812362030905</v>
      </c>
      <c r="H2" s="15">
        <f>(D2/E2)*100</f>
        <v>3.9735099337748347</v>
      </c>
    </row>
    <row r="3" spans="1:8" x14ac:dyDescent="0.25">
      <c r="A3" t="s">
        <v>8392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5">
        <f t="shared" ref="F3:F13" si="1">(B3/E3)*100</f>
        <v>66.005665722379604</v>
      </c>
      <c r="G3" s="15">
        <f t="shared" ref="G3:G13" si="2">(C3/E3)*100</f>
        <v>29.745042492917843</v>
      </c>
      <c r="H3" s="15">
        <f t="shared" ref="H3:H13" si="3">(D3/E3)*100</f>
        <v>4.2492917847025495</v>
      </c>
    </row>
    <row r="4" spans="1:8" x14ac:dyDescent="0.25">
      <c r="A4" t="s">
        <v>8393</v>
      </c>
      <c r="B4">
        <f>COUNTIFS(Sheet1!$D:$D,"&gt;=4999",Sheet1!$D:$D,"&lt;=9999",Sheet1!$F:$F,"successful")</f>
        <v>382</v>
      </c>
      <c r="C4">
        <f>COUNTIFS(Sheet1!$D:$D,"&gt;=4999",Sheet1!$D:$D,"&lt;=9999",Sheet1!$F:$F,"failed")</f>
        <v>283</v>
      </c>
      <c r="D4">
        <f>COUNTIFS(Sheet1!$D:$D,"&gt;=4999",Sheet1!$D:$D,"&lt;=9999",Sheet1!$F:$F,"canceled")</f>
        <v>52</v>
      </c>
      <c r="E4">
        <f t="shared" si="0"/>
        <v>717</v>
      </c>
      <c r="F4" s="15">
        <f t="shared" si="1"/>
        <v>53.277545327754524</v>
      </c>
      <c r="G4" s="15">
        <f t="shared" si="2"/>
        <v>39.470013947001391</v>
      </c>
      <c r="H4" s="15">
        <f t="shared" si="3"/>
        <v>7.2524407252440719</v>
      </c>
    </row>
    <row r="5" spans="1:8" x14ac:dyDescent="0.25">
      <c r="A5" t="s">
        <v>8394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5">
        <f t="shared" si="1"/>
        <v>47.727272727272727</v>
      </c>
      <c r="G5" s="15">
        <f t="shared" si="2"/>
        <v>40.909090909090914</v>
      </c>
      <c r="H5" s="15">
        <f t="shared" si="3"/>
        <v>11.363636363636363</v>
      </c>
    </row>
    <row r="6" spans="1:8" x14ac:dyDescent="0.25">
      <c r="A6" t="s">
        <v>8395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5">
        <f t="shared" si="1"/>
        <v>46.766169154228855</v>
      </c>
      <c r="G6" s="15">
        <f t="shared" si="2"/>
        <v>44.776119402985074</v>
      </c>
      <c r="H6" s="15">
        <f t="shared" si="3"/>
        <v>8.4577114427860707</v>
      </c>
    </row>
    <row r="7" spans="1:8" x14ac:dyDescent="0.25">
      <c r="A7" t="s">
        <v>8396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5">
        <f t="shared" si="1"/>
        <v>41.891891891891895</v>
      </c>
      <c r="G7" s="15">
        <f t="shared" si="2"/>
        <v>48.648648648648653</v>
      </c>
      <c r="H7" s="15">
        <f t="shared" si="3"/>
        <v>9.4594594594594597</v>
      </c>
    </row>
    <row r="8" spans="1:8" x14ac:dyDescent="0.25">
      <c r="A8" t="s">
        <v>8397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5">
        <f t="shared" si="1"/>
        <v>40.145985401459853</v>
      </c>
      <c r="G8" s="15">
        <f t="shared" si="2"/>
        <v>46.715328467153284</v>
      </c>
      <c r="H8" s="15">
        <f t="shared" si="3"/>
        <v>13.138686131386862</v>
      </c>
    </row>
    <row r="9" spans="1:8" x14ac:dyDescent="0.25">
      <c r="A9" t="s">
        <v>8398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5">
        <f t="shared" si="1"/>
        <v>39.024390243902438</v>
      </c>
      <c r="G9" s="15">
        <f t="shared" si="2"/>
        <v>45.121951219512198</v>
      </c>
      <c r="H9" s="15">
        <f t="shared" si="3"/>
        <v>15.853658536585366</v>
      </c>
    </row>
    <row r="10" spans="1:8" x14ac:dyDescent="0.25">
      <c r="A10" t="s">
        <v>8399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5">
        <f t="shared" si="1"/>
        <v>47.272727272727273</v>
      </c>
      <c r="G10" s="15">
        <f t="shared" si="2"/>
        <v>40</v>
      </c>
      <c r="H10" s="15">
        <f t="shared" si="3"/>
        <v>12.727272727272727</v>
      </c>
    </row>
    <row r="11" spans="1:8" x14ac:dyDescent="0.25">
      <c r="A11" t="s">
        <v>8400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5">
        <f t="shared" si="1"/>
        <v>48.837209302325576</v>
      </c>
      <c r="G11" s="15">
        <f t="shared" si="2"/>
        <v>37.209302325581397</v>
      </c>
      <c r="H11" s="15">
        <f t="shared" si="3"/>
        <v>13.953488372093023</v>
      </c>
    </row>
    <row r="12" spans="1:8" x14ac:dyDescent="0.25">
      <c r="A12" t="s">
        <v>8401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5">
        <f t="shared" si="1"/>
        <v>28.571428571428569</v>
      </c>
      <c r="G12" s="15">
        <f t="shared" si="2"/>
        <v>52.380952380952387</v>
      </c>
      <c r="H12" s="15">
        <f t="shared" si="3"/>
        <v>19.047619047619047</v>
      </c>
    </row>
    <row r="13" spans="1:8" x14ac:dyDescent="0.25">
      <c r="A13" t="s">
        <v>8402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5">
        <f t="shared" si="1"/>
        <v>19.36936936936937</v>
      </c>
      <c r="G13" s="15">
        <f t="shared" si="2"/>
        <v>58.108108108108105</v>
      </c>
      <c r="H13" s="15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02655-B18A-4C98-A950-2FFF03E18CD4}">
  <dimension ref="A1:N2186"/>
  <sheetViews>
    <sheetView tabSelected="1" workbookViewId="0">
      <selection activeCell="J13" sqref="J13"/>
    </sheetView>
  </sheetViews>
  <sheetFormatPr defaultRowHeight="15" x14ac:dyDescent="0.25"/>
  <cols>
    <col min="1" max="1" width="10" bestFit="1" customWidth="1"/>
    <col min="2" max="2" width="13.85546875" bestFit="1" customWidth="1"/>
    <col min="6" max="6" width="14.140625" bestFit="1" customWidth="1"/>
    <col min="10" max="10" width="18.140625" bestFit="1" customWidth="1"/>
    <col min="13" max="13" width="18.140625" bestFit="1" customWidth="1"/>
  </cols>
  <sheetData>
    <row r="1" spans="1:14" x14ac:dyDescent="0.25">
      <c r="A1" t="s">
        <v>8403</v>
      </c>
      <c r="B1" t="s">
        <v>8404</v>
      </c>
      <c r="E1" t="s">
        <v>8403</v>
      </c>
      <c r="F1" t="s">
        <v>8405</v>
      </c>
    </row>
    <row r="2" spans="1:14" x14ac:dyDescent="0.25">
      <c r="A2" t="s">
        <v>8219</v>
      </c>
      <c r="B2">
        <v>182</v>
      </c>
      <c r="E2" t="s">
        <v>8221</v>
      </c>
      <c r="F2">
        <v>0</v>
      </c>
    </row>
    <row r="3" spans="1:14" x14ac:dyDescent="0.25">
      <c r="A3" t="s">
        <v>8219</v>
      </c>
      <c r="B3">
        <v>79</v>
      </c>
      <c r="E3" t="s">
        <v>8221</v>
      </c>
      <c r="F3">
        <v>1</v>
      </c>
      <c r="J3" t="s">
        <v>8406</v>
      </c>
      <c r="M3" t="s">
        <v>8414</v>
      </c>
    </row>
    <row r="4" spans="1:14" x14ac:dyDescent="0.25">
      <c r="A4" t="s">
        <v>8219</v>
      </c>
      <c r="B4">
        <v>35</v>
      </c>
      <c r="E4" t="s">
        <v>8221</v>
      </c>
      <c r="F4">
        <v>10</v>
      </c>
      <c r="J4" t="s">
        <v>8407</v>
      </c>
      <c r="K4">
        <f>AVERAGE(B2:B2186)</f>
        <v>194.42517162471395</v>
      </c>
      <c r="M4" t="s">
        <v>8407</v>
      </c>
      <c r="N4">
        <f>AVERAGE(F2:F1531)</f>
        <v>17.709803921568628</v>
      </c>
    </row>
    <row r="5" spans="1:14" x14ac:dyDescent="0.25">
      <c r="A5" t="s">
        <v>8219</v>
      </c>
      <c r="B5">
        <v>150</v>
      </c>
      <c r="E5" t="s">
        <v>8221</v>
      </c>
      <c r="F5">
        <v>0</v>
      </c>
      <c r="J5" t="s">
        <v>8408</v>
      </c>
      <c r="K5">
        <f>MEDIAN(B2:B2186)</f>
        <v>62</v>
      </c>
      <c r="M5" t="s">
        <v>8408</v>
      </c>
      <c r="N5">
        <f>MEDIAN(F2:F1531)</f>
        <v>4</v>
      </c>
    </row>
    <row r="6" spans="1:14" x14ac:dyDescent="0.25">
      <c r="A6" t="s">
        <v>8219</v>
      </c>
      <c r="B6">
        <v>284</v>
      </c>
      <c r="E6" t="s">
        <v>8221</v>
      </c>
      <c r="F6">
        <v>7</v>
      </c>
      <c r="J6" t="s">
        <v>8409</v>
      </c>
      <c r="K6">
        <f>MODE(B2:B2186)</f>
        <v>27</v>
      </c>
      <c r="M6" t="s">
        <v>8409</v>
      </c>
      <c r="N6">
        <f>MODE(F2:F1531)</f>
        <v>0</v>
      </c>
    </row>
    <row r="7" spans="1:14" x14ac:dyDescent="0.25">
      <c r="A7" t="s">
        <v>8219</v>
      </c>
      <c r="B7">
        <v>47</v>
      </c>
      <c r="E7" t="s">
        <v>8221</v>
      </c>
      <c r="F7">
        <v>0</v>
      </c>
      <c r="J7" t="s">
        <v>8410</v>
      </c>
      <c r="K7">
        <f>MIN(B2:B2186)</f>
        <v>1</v>
      </c>
      <c r="M7" t="s">
        <v>8410</v>
      </c>
      <c r="N7">
        <f>MIN(F2:F1531)</f>
        <v>0</v>
      </c>
    </row>
    <row r="8" spans="1:14" x14ac:dyDescent="0.25">
      <c r="A8" t="s">
        <v>8219</v>
      </c>
      <c r="B8">
        <v>58</v>
      </c>
      <c r="E8" t="s">
        <v>8221</v>
      </c>
      <c r="F8">
        <v>1</v>
      </c>
      <c r="J8" t="s">
        <v>8411</v>
      </c>
      <c r="K8">
        <f>MAX(B2:B2186)</f>
        <v>26457</v>
      </c>
      <c r="M8" t="s">
        <v>8411</v>
      </c>
      <c r="N8">
        <f>MAX(F2:F1531)</f>
        <v>1293</v>
      </c>
    </row>
    <row r="9" spans="1:14" x14ac:dyDescent="0.25">
      <c r="A9" t="s">
        <v>8219</v>
      </c>
      <c r="B9">
        <v>57</v>
      </c>
      <c r="E9" t="s">
        <v>8221</v>
      </c>
      <c r="F9">
        <v>2</v>
      </c>
      <c r="J9" t="s">
        <v>8412</v>
      </c>
      <c r="K9">
        <f>-_xlfn.VAR.P(B2:B2186)</f>
        <v>-712840.9867348104</v>
      </c>
      <c r="M9" t="s">
        <v>8412</v>
      </c>
      <c r="N9">
        <f>_xlfn.VAR.P(F2:F1531)</f>
        <v>3773.2216685890044</v>
      </c>
    </row>
    <row r="10" spans="1:14" x14ac:dyDescent="0.25">
      <c r="A10" t="s">
        <v>8219</v>
      </c>
      <c r="B10">
        <v>12</v>
      </c>
      <c r="E10" t="s">
        <v>8221</v>
      </c>
      <c r="F10">
        <v>3</v>
      </c>
      <c r="J10" t="s">
        <v>8413</v>
      </c>
      <c r="K10">
        <f>-_xlfn.STDEV.P(B2:B2186)</f>
        <v>-844.29910975602149</v>
      </c>
      <c r="M10" t="s">
        <v>8413</v>
      </c>
      <c r="N10">
        <f>_xlfn.STDEV.P(F2:F1531)</f>
        <v>61.426555076684906</v>
      </c>
    </row>
    <row r="11" spans="1:14" x14ac:dyDescent="0.25">
      <c r="A11" t="s">
        <v>8219</v>
      </c>
      <c r="B11">
        <v>20</v>
      </c>
      <c r="E11" t="s">
        <v>8221</v>
      </c>
      <c r="F11">
        <v>10</v>
      </c>
    </row>
    <row r="12" spans="1:14" x14ac:dyDescent="0.25">
      <c r="A12" t="s">
        <v>8219</v>
      </c>
      <c r="B12">
        <v>19</v>
      </c>
      <c r="E12" t="s">
        <v>8221</v>
      </c>
      <c r="F12">
        <v>10</v>
      </c>
    </row>
    <row r="13" spans="1:14" x14ac:dyDescent="0.25">
      <c r="A13" t="s">
        <v>8219</v>
      </c>
      <c r="B13">
        <v>75</v>
      </c>
      <c r="E13" t="s">
        <v>8221</v>
      </c>
      <c r="F13">
        <v>1</v>
      </c>
    </row>
    <row r="14" spans="1:14" x14ac:dyDescent="0.25">
      <c r="A14" t="s">
        <v>8219</v>
      </c>
      <c r="B14">
        <v>827</v>
      </c>
      <c r="E14" t="s">
        <v>8221</v>
      </c>
      <c r="F14">
        <v>0</v>
      </c>
    </row>
    <row r="15" spans="1:14" x14ac:dyDescent="0.25">
      <c r="A15" t="s">
        <v>8219</v>
      </c>
      <c r="B15">
        <v>51</v>
      </c>
      <c r="E15" t="s">
        <v>8221</v>
      </c>
      <c r="F15">
        <v>0</v>
      </c>
    </row>
    <row r="16" spans="1:14" x14ac:dyDescent="0.25">
      <c r="A16" t="s">
        <v>8219</v>
      </c>
      <c r="B16">
        <v>41</v>
      </c>
      <c r="E16" t="s">
        <v>8221</v>
      </c>
      <c r="F16">
        <v>0</v>
      </c>
    </row>
    <row r="17" spans="1:6" x14ac:dyDescent="0.25">
      <c r="A17" t="s">
        <v>8219</v>
      </c>
      <c r="B17">
        <v>98</v>
      </c>
      <c r="E17" t="s">
        <v>8221</v>
      </c>
      <c r="F17">
        <v>26</v>
      </c>
    </row>
    <row r="18" spans="1:6" x14ac:dyDescent="0.25">
      <c r="A18" t="s">
        <v>8219</v>
      </c>
      <c r="B18">
        <v>70</v>
      </c>
      <c r="E18" t="s">
        <v>8221</v>
      </c>
      <c r="F18">
        <v>0</v>
      </c>
    </row>
    <row r="19" spans="1:6" x14ac:dyDescent="0.25">
      <c r="A19" t="s">
        <v>8219</v>
      </c>
      <c r="B19">
        <v>36</v>
      </c>
      <c r="E19" t="s">
        <v>8221</v>
      </c>
      <c r="F19">
        <v>7</v>
      </c>
    </row>
    <row r="20" spans="1:6" x14ac:dyDescent="0.25">
      <c r="A20" t="s">
        <v>8219</v>
      </c>
      <c r="B20">
        <v>342</v>
      </c>
      <c r="E20" t="s">
        <v>8221</v>
      </c>
      <c r="F20">
        <v>0</v>
      </c>
    </row>
    <row r="21" spans="1:6" x14ac:dyDescent="0.25">
      <c r="A21" t="s">
        <v>8219</v>
      </c>
      <c r="B21">
        <v>22</v>
      </c>
      <c r="E21" t="s">
        <v>8221</v>
      </c>
      <c r="F21">
        <v>2</v>
      </c>
    </row>
    <row r="22" spans="1:6" x14ac:dyDescent="0.25">
      <c r="A22" t="s">
        <v>8219</v>
      </c>
      <c r="B22">
        <v>25</v>
      </c>
      <c r="E22" t="s">
        <v>8221</v>
      </c>
      <c r="F22">
        <v>13</v>
      </c>
    </row>
    <row r="23" spans="1:6" x14ac:dyDescent="0.25">
      <c r="A23" t="s">
        <v>8219</v>
      </c>
      <c r="B23">
        <v>101</v>
      </c>
      <c r="E23" t="s">
        <v>8221</v>
      </c>
      <c r="F23">
        <v>4</v>
      </c>
    </row>
    <row r="24" spans="1:6" x14ac:dyDescent="0.25">
      <c r="A24" t="s">
        <v>8219</v>
      </c>
      <c r="B24">
        <v>8</v>
      </c>
      <c r="E24" t="s">
        <v>8221</v>
      </c>
      <c r="F24">
        <v>0</v>
      </c>
    </row>
    <row r="25" spans="1:6" x14ac:dyDescent="0.25">
      <c r="A25" t="s">
        <v>8219</v>
      </c>
      <c r="B25">
        <v>23</v>
      </c>
      <c r="E25" t="s">
        <v>8221</v>
      </c>
      <c r="F25">
        <v>12</v>
      </c>
    </row>
    <row r="26" spans="1:6" x14ac:dyDescent="0.25">
      <c r="A26" t="s">
        <v>8219</v>
      </c>
      <c r="B26">
        <v>574</v>
      </c>
      <c r="E26" t="s">
        <v>8221</v>
      </c>
      <c r="F26">
        <v>2</v>
      </c>
    </row>
    <row r="27" spans="1:6" x14ac:dyDescent="0.25">
      <c r="A27" t="s">
        <v>8219</v>
      </c>
      <c r="B27">
        <v>14</v>
      </c>
      <c r="E27" t="s">
        <v>8221</v>
      </c>
      <c r="F27">
        <v>10</v>
      </c>
    </row>
    <row r="28" spans="1:6" x14ac:dyDescent="0.25">
      <c r="A28" t="s">
        <v>8219</v>
      </c>
      <c r="B28">
        <v>19</v>
      </c>
      <c r="E28" t="s">
        <v>8221</v>
      </c>
      <c r="F28">
        <v>0</v>
      </c>
    </row>
    <row r="29" spans="1:6" x14ac:dyDescent="0.25">
      <c r="A29" t="s">
        <v>8219</v>
      </c>
      <c r="B29">
        <v>150</v>
      </c>
      <c r="E29" t="s">
        <v>8221</v>
      </c>
      <c r="F29">
        <v>5</v>
      </c>
    </row>
    <row r="30" spans="1:6" x14ac:dyDescent="0.25">
      <c r="A30" t="s">
        <v>8219</v>
      </c>
      <c r="B30">
        <v>71</v>
      </c>
      <c r="E30" t="s">
        <v>8221</v>
      </c>
      <c r="F30">
        <v>0</v>
      </c>
    </row>
    <row r="31" spans="1:6" x14ac:dyDescent="0.25">
      <c r="A31" t="s">
        <v>8219</v>
      </c>
      <c r="B31">
        <v>117</v>
      </c>
      <c r="E31" t="s">
        <v>8221</v>
      </c>
      <c r="F31">
        <v>5</v>
      </c>
    </row>
    <row r="32" spans="1:6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  <c r="E1279" t="s">
        <v>8221</v>
      </c>
      <c r="F1279">
        <v>34</v>
      </c>
    </row>
    <row r="1280" spans="1:6" x14ac:dyDescent="0.25">
      <c r="A1280" t="s">
        <v>8219</v>
      </c>
      <c r="B1280">
        <v>27</v>
      </c>
      <c r="E1280" t="s">
        <v>8221</v>
      </c>
      <c r="F1280">
        <v>23</v>
      </c>
    </row>
    <row r="1281" spans="1:6" x14ac:dyDescent="0.25">
      <c r="A1281" t="s">
        <v>8219</v>
      </c>
      <c r="B1281">
        <v>26</v>
      </c>
      <c r="E1281" t="s">
        <v>8221</v>
      </c>
      <c r="F1281">
        <v>19</v>
      </c>
    </row>
    <row r="1282" spans="1:6" x14ac:dyDescent="0.25">
      <c r="A1282" t="s">
        <v>8219</v>
      </c>
      <c r="B1282">
        <v>43</v>
      </c>
      <c r="E1282" t="s">
        <v>8221</v>
      </c>
      <c r="F1282">
        <v>50</v>
      </c>
    </row>
    <row r="1283" spans="1:6" x14ac:dyDescent="0.25">
      <c r="A1283" t="s">
        <v>8219</v>
      </c>
      <c r="B1283">
        <v>80</v>
      </c>
      <c r="E1283" t="s">
        <v>8221</v>
      </c>
      <c r="F1283">
        <v>12</v>
      </c>
    </row>
    <row r="1284" spans="1:6" x14ac:dyDescent="0.25">
      <c r="A1284" t="s">
        <v>8219</v>
      </c>
      <c r="B1284">
        <v>33</v>
      </c>
      <c r="E1284" t="s">
        <v>8221</v>
      </c>
      <c r="F1284">
        <v>8</v>
      </c>
    </row>
    <row r="1285" spans="1:6" x14ac:dyDescent="0.25">
      <c r="A1285" t="s">
        <v>8219</v>
      </c>
      <c r="B1285">
        <v>71</v>
      </c>
      <c r="E1285" t="s">
        <v>8221</v>
      </c>
      <c r="F1285">
        <v>9</v>
      </c>
    </row>
    <row r="1286" spans="1:6" x14ac:dyDescent="0.25">
      <c r="A1286" t="s">
        <v>8219</v>
      </c>
      <c r="B1286">
        <v>81</v>
      </c>
      <c r="E1286" t="s">
        <v>8221</v>
      </c>
      <c r="F1286">
        <v>43</v>
      </c>
    </row>
    <row r="1287" spans="1:6" x14ac:dyDescent="0.25">
      <c r="A1287" t="s">
        <v>8219</v>
      </c>
      <c r="B1287">
        <v>76</v>
      </c>
      <c r="E1287" t="s">
        <v>8221</v>
      </c>
      <c r="F1287">
        <v>28</v>
      </c>
    </row>
    <row r="1288" spans="1:6" x14ac:dyDescent="0.25">
      <c r="A1288" t="s">
        <v>8219</v>
      </c>
      <c r="B1288">
        <v>48</v>
      </c>
      <c r="E1288" t="s">
        <v>8221</v>
      </c>
      <c r="F1288">
        <v>4</v>
      </c>
    </row>
    <row r="1289" spans="1:6" x14ac:dyDescent="0.25">
      <c r="A1289" t="s">
        <v>8219</v>
      </c>
      <c r="B1289">
        <v>61</v>
      </c>
      <c r="E1289" t="s">
        <v>8221</v>
      </c>
      <c r="F1289">
        <v>24</v>
      </c>
    </row>
    <row r="1290" spans="1:6" x14ac:dyDescent="0.25">
      <c r="A1290" t="s">
        <v>8219</v>
      </c>
      <c r="B1290">
        <v>60</v>
      </c>
      <c r="E1290" t="s">
        <v>8221</v>
      </c>
      <c r="F1290">
        <v>2</v>
      </c>
    </row>
    <row r="1291" spans="1:6" x14ac:dyDescent="0.25">
      <c r="A1291" t="s">
        <v>8219</v>
      </c>
      <c r="B1291">
        <v>136</v>
      </c>
      <c r="E1291" t="s">
        <v>8221</v>
      </c>
      <c r="F1291">
        <v>2</v>
      </c>
    </row>
    <row r="1292" spans="1:6" x14ac:dyDescent="0.25">
      <c r="A1292" t="s">
        <v>8219</v>
      </c>
      <c r="B1292">
        <v>14</v>
      </c>
      <c r="E1292" t="s">
        <v>8221</v>
      </c>
      <c r="F1292">
        <v>20</v>
      </c>
    </row>
    <row r="1293" spans="1:6" x14ac:dyDescent="0.25">
      <c r="A1293" t="s">
        <v>8219</v>
      </c>
      <c r="B1293">
        <v>78</v>
      </c>
      <c r="E1293" t="s">
        <v>8221</v>
      </c>
      <c r="F1293">
        <v>1</v>
      </c>
    </row>
    <row r="1294" spans="1:6" x14ac:dyDescent="0.25">
      <c r="A1294" t="s">
        <v>8219</v>
      </c>
      <c r="B1294">
        <v>4</v>
      </c>
      <c r="E1294" t="s">
        <v>8221</v>
      </c>
      <c r="F1294">
        <v>1</v>
      </c>
    </row>
    <row r="1295" spans="1:6" x14ac:dyDescent="0.25">
      <c r="A1295" t="s">
        <v>8219</v>
      </c>
      <c r="B1295">
        <v>11</v>
      </c>
      <c r="E1295" t="s">
        <v>8221</v>
      </c>
      <c r="F1295">
        <v>4</v>
      </c>
    </row>
    <row r="1296" spans="1:6" x14ac:dyDescent="0.25">
      <c r="A1296" t="s">
        <v>8219</v>
      </c>
      <c r="B1296">
        <v>185</v>
      </c>
      <c r="E1296" t="s">
        <v>8221</v>
      </c>
      <c r="F1296">
        <v>1</v>
      </c>
    </row>
    <row r="1297" spans="1:6" x14ac:dyDescent="0.25">
      <c r="A1297" t="s">
        <v>8219</v>
      </c>
      <c r="B1297">
        <v>59</v>
      </c>
      <c r="E1297" t="s">
        <v>8221</v>
      </c>
      <c r="F1297">
        <v>1</v>
      </c>
    </row>
    <row r="1298" spans="1:6" x14ac:dyDescent="0.25">
      <c r="A1298" t="s">
        <v>8219</v>
      </c>
      <c r="B1298">
        <v>27</v>
      </c>
      <c r="E1298" t="s">
        <v>8221</v>
      </c>
      <c r="F1298">
        <v>13</v>
      </c>
    </row>
    <row r="1299" spans="1:6" x14ac:dyDescent="0.25">
      <c r="A1299" t="s">
        <v>8219</v>
      </c>
      <c r="B1299">
        <v>63</v>
      </c>
      <c r="E1299" t="s">
        <v>8221</v>
      </c>
      <c r="F1299">
        <v>1</v>
      </c>
    </row>
    <row r="1300" spans="1:6" x14ac:dyDescent="0.25">
      <c r="A1300" t="s">
        <v>8219</v>
      </c>
      <c r="B1300">
        <v>13</v>
      </c>
      <c r="E1300" t="s">
        <v>8221</v>
      </c>
      <c r="F1300">
        <v>1</v>
      </c>
    </row>
    <row r="1301" spans="1:6" x14ac:dyDescent="0.25">
      <c r="A1301" t="s">
        <v>8219</v>
      </c>
      <c r="B1301">
        <v>13</v>
      </c>
      <c r="E1301" t="s">
        <v>8221</v>
      </c>
      <c r="F1301">
        <v>0</v>
      </c>
    </row>
    <row r="1302" spans="1:6" x14ac:dyDescent="0.25">
      <c r="A1302" t="s">
        <v>8219</v>
      </c>
      <c r="B1302">
        <v>57</v>
      </c>
      <c r="E1302" t="s">
        <v>8221</v>
      </c>
      <c r="F1302">
        <v>3</v>
      </c>
    </row>
    <row r="1303" spans="1:6" x14ac:dyDescent="0.25">
      <c r="A1303" t="s">
        <v>8219</v>
      </c>
      <c r="B1303">
        <v>61</v>
      </c>
      <c r="E1303" t="s">
        <v>8221</v>
      </c>
      <c r="F1303">
        <v>14</v>
      </c>
    </row>
    <row r="1304" spans="1:6" x14ac:dyDescent="0.25">
      <c r="A1304" t="s">
        <v>8219</v>
      </c>
      <c r="B1304">
        <v>65</v>
      </c>
      <c r="E1304" t="s">
        <v>8221</v>
      </c>
      <c r="F1304">
        <v>2</v>
      </c>
    </row>
    <row r="1305" spans="1:6" x14ac:dyDescent="0.25">
      <c r="A1305" t="s">
        <v>8219</v>
      </c>
      <c r="B1305">
        <v>134</v>
      </c>
      <c r="E1305" t="s">
        <v>8221</v>
      </c>
      <c r="F1305">
        <v>5</v>
      </c>
    </row>
    <row r="1306" spans="1:6" x14ac:dyDescent="0.25">
      <c r="A1306" t="s">
        <v>8219</v>
      </c>
      <c r="B1306">
        <v>37</v>
      </c>
      <c r="E1306" t="s">
        <v>8221</v>
      </c>
      <c r="F1306">
        <v>14</v>
      </c>
    </row>
    <row r="1307" spans="1:6" x14ac:dyDescent="0.25">
      <c r="A1307" t="s">
        <v>8219</v>
      </c>
      <c r="B1307">
        <v>37</v>
      </c>
      <c r="E1307" t="s">
        <v>8221</v>
      </c>
      <c r="F1307">
        <v>9</v>
      </c>
    </row>
    <row r="1308" spans="1:6" x14ac:dyDescent="0.25">
      <c r="A1308" t="s">
        <v>8219</v>
      </c>
      <c r="B1308">
        <v>150</v>
      </c>
      <c r="E1308" t="s">
        <v>8221</v>
      </c>
      <c r="F1308">
        <v>8</v>
      </c>
    </row>
    <row r="1309" spans="1:6" x14ac:dyDescent="0.25">
      <c r="A1309" t="s">
        <v>8219</v>
      </c>
      <c r="B1309">
        <v>56</v>
      </c>
      <c r="E1309" t="s">
        <v>8221</v>
      </c>
      <c r="F1309">
        <v>7</v>
      </c>
    </row>
    <row r="1310" spans="1:6" x14ac:dyDescent="0.25">
      <c r="A1310" t="s">
        <v>8219</v>
      </c>
      <c r="B1310">
        <v>18</v>
      </c>
      <c r="E1310" t="s">
        <v>8221</v>
      </c>
      <c r="F1310">
        <v>0</v>
      </c>
    </row>
    <row r="1311" spans="1:6" x14ac:dyDescent="0.25">
      <c r="A1311" t="s">
        <v>8219</v>
      </c>
      <c r="B1311">
        <v>60</v>
      </c>
      <c r="E1311" t="s">
        <v>8221</v>
      </c>
      <c r="F1311">
        <v>84</v>
      </c>
    </row>
    <row r="1312" spans="1:6" x14ac:dyDescent="0.25">
      <c r="A1312" t="s">
        <v>8219</v>
      </c>
      <c r="B1312">
        <v>67</v>
      </c>
      <c r="E1312" t="s">
        <v>8221</v>
      </c>
      <c r="F1312">
        <v>11</v>
      </c>
    </row>
    <row r="1313" spans="1:6" x14ac:dyDescent="0.25">
      <c r="A1313" t="s">
        <v>8219</v>
      </c>
      <c r="B1313">
        <v>35</v>
      </c>
      <c r="E1313" t="s">
        <v>8221</v>
      </c>
      <c r="F1313">
        <v>1</v>
      </c>
    </row>
    <row r="1314" spans="1:6" x14ac:dyDescent="0.25">
      <c r="A1314" t="s">
        <v>8219</v>
      </c>
      <c r="B1314">
        <v>34</v>
      </c>
      <c r="E1314" t="s">
        <v>8221</v>
      </c>
      <c r="F1314">
        <v>4</v>
      </c>
    </row>
    <row r="1315" spans="1:6" x14ac:dyDescent="0.25">
      <c r="A1315" t="s">
        <v>8219</v>
      </c>
      <c r="B1315">
        <v>36</v>
      </c>
      <c r="E1315" t="s">
        <v>8221</v>
      </c>
      <c r="F1315">
        <v>10</v>
      </c>
    </row>
    <row r="1316" spans="1:6" x14ac:dyDescent="0.25">
      <c r="A1316" t="s">
        <v>8219</v>
      </c>
      <c r="B1316">
        <v>18</v>
      </c>
      <c r="E1316" t="s">
        <v>8221</v>
      </c>
      <c r="F1316">
        <v>16</v>
      </c>
    </row>
    <row r="1317" spans="1:6" x14ac:dyDescent="0.25">
      <c r="A1317" t="s">
        <v>8219</v>
      </c>
      <c r="B1317">
        <v>25</v>
      </c>
      <c r="E1317" t="s">
        <v>8221</v>
      </c>
      <c r="F1317">
        <v>2</v>
      </c>
    </row>
    <row r="1318" spans="1:6" x14ac:dyDescent="0.25">
      <c r="A1318" t="s">
        <v>8219</v>
      </c>
      <c r="B1318">
        <v>21</v>
      </c>
      <c r="E1318" t="s">
        <v>8221</v>
      </c>
      <c r="F1318">
        <v>5</v>
      </c>
    </row>
    <row r="1319" spans="1:6" x14ac:dyDescent="0.25">
      <c r="A1319" t="s">
        <v>8219</v>
      </c>
      <c r="B1319">
        <v>151</v>
      </c>
      <c r="E1319" t="s">
        <v>8221</v>
      </c>
      <c r="F1319">
        <v>1</v>
      </c>
    </row>
    <row r="1320" spans="1:6" x14ac:dyDescent="0.25">
      <c r="A1320" t="s">
        <v>8219</v>
      </c>
      <c r="B1320">
        <v>489</v>
      </c>
      <c r="E1320" t="s">
        <v>8221</v>
      </c>
      <c r="F1320">
        <v>31</v>
      </c>
    </row>
    <row r="1321" spans="1:6" x14ac:dyDescent="0.25">
      <c r="A1321" t="s">
        <v>8219</v>
      </c>
      <c r="B1321">
        <v>50</v>
      </c>
      <c r="E1321" t="s">
        <v>8221</v>
      </c>
      <c r="F1321">
        <v>0</v>
      </c>
    </row>
    <row r="1322" spans="1:6" x14ac:dyDescent="0.25">
      <c r="A1322" t="s">
        <v>8219</v>
      </c>
      <c r="B1322">
        <v>321</v>
      </c>
      <c r="E1322" t="s">
        <v>8221</v>
      </c>
      <c r="F1322">
        <v>2</v>
      </c>
    </row>
    <row r="1323" spans="1:6" x14ac:dyDescent="0.25">
      <c r="A1323" t="s">
        <v>8219</v>
      </c>
      <c r="B1323">
        <v>1762</v>
      </c>
      <c r="E1323" t="s">
        <v>8221</v>
      </c>
      <c r="F1323">
        <v>7</v>
      </c>
    </row>
    <row r="1324" spans="1:6" x14ac:dyDescent="0.25">
      <c r="A1324" t="s">
        <v>8219</v>
      </c>
      <c r="B1324">
        <v>385</v>
      </c>
      <c r="E1324" t="s">
        <v>8221</v>
      </c>
      <c r="F1324">
        <v>16</v>
      </c>
    </row>
    <row r="1325" spans="1:6" x14ac:dyDescent="0.25">
      <c r="A1325" t="s">
        <v>8219</v>
      </c>
      <c r="B1325">
        <v>398</v>
      </c>
      <c r="E1325" t="s">
        <v>8221</v>
      </c>
      <c r="F1325">
        <v>4</v>
      </c>
    </row>
    <row r="1326" spans="1:6" x14ac:dyDescent="0.25">
      <c r="A1326" t="s">
        <v>8219</v>
      </c>
      <c r="B1326">
        <v>304</v>
      </c>
      <c r="E1326" t="s">
        <v>8221</v>
      </c>
      <c r="F1326">
        <v>4</v>
      </c>
    </row>
    <row r="1327" spans="1:6" x14ac:dyDescent="0.25">
      <c r="A1327" t="s">
        <v>8219</v>
      </c>
      <c r="B1327">
        <v>676</v>
      </c>
      <c r="E1327" t="s">
        <v>8221</v>
      </c>
      <c r="F1327">
        <v>4</v>
      </c>
    </row>
    <row r="1328" spans="1:6" x14ac:dyDescent="0.25">
      <c r="A1328" t="s">
        <v>8219</v>
      </c>
      <c r="B1328">
        <v>577</v>
      </c>
      <c r="E1328" t="s">
        <v>8221</v>
      </c>
      <c r="F1328">
        <v>3</v>
      </c>
    </row>
    <row r="1329" spans="1:6" x14ac:dyDescent="0.25">
      <c r="A1329" t="s">
        <v>8219</v>
      </c>
      <c r="B1329">
        <v>3663</v>
      </c>
      <c r="E1329" t="s">
        <v>8221</v>
      </c>
      <c r="F1329">
        <v>36</v>
      </c>
    </row>
    <row r="1330" spans="1:6" x14ac:dyDescent="0.25">
      <c r="A1330" t="s">
        <v>8219</v>
      </c>
      <c r="B1330">
        <v>294</v>
      </c>
      <c r="E1330" t="s">
        <v>8221</v>
      </c>
      <c r="F1330">
        <v>1</v>
      </c>
    </row>
    <row r="1331" spans="1:6" x14ac:dyDescent="0.25">
      <c r="A1331" t="s">
        <v>8219</v>
      </c>
      <c r="B1331">
        <v>28</v>
      </c>
      <c r="E1331" t="s">
        <v>8221</v>
      </c>
      <c r="F1331">
        <v>7</v>
      </c>
    </row>
    <row r="1332" spans="1:6" x14ac:dyDescent="0.25">
      <c r="A1332" t="s">
        <v>8219</v>
      </c>
      <c r="B1332">
        <v>100</v>
      </c>
      <c r="E1332" t="s">
        <v>8221</v>
      </c>
      <c r="F1332">
        <v>27</v>
      </c>
    </row>
    <row r="1333" spans="1:6" x14ac:dyDescent="0.25">
      <c r="A1333" t="s">
        <v>8219</v>
      </c>
      <c r="B1333">
        <v>72</v>
      </c>
      <c r="E1333" t="s">
        <v>8221</v>
      </c>
      <c r="F1333">
        <v>1</v>
      </c>
    </row>
    <row r="1334" spans="1:6" x14ac:dyDescent="0.25">
      <c r="A1334" t="s">
        <v>8219</v>
      </c>
      <c r="B1334">
        <v>238</v>
      </c>
      <c r="E1334" t="s">
        <v>8221</v>
      </c>
      <c r="F1334">
        <v>0</v>
      </c>
    </row>
    <row r="1335" spans="1:6" x14ac:dyDescent="0.25">
      <c r="A1335" t="s">
        <v>8219</v>
      </c>
      <c r="B1335">
        <v>159</v>
      </c>
      <c r="E1335" t="s">
        <v>8221</v>
      </c>
      <c r="F1335">
        <v>1</v>
      </c>
    </row>
    <row r="1336" spans="1:6" x14ac:dyDescent="0.25">
      <c r="A1336" t="s">
        <v>8219</v>
      </c>
      <c r="B1336">
        <v>77</v>
      </c>
      <c r="E1336" t="s">
        <v>8221</v>
      </c>
      <c r="F1336">
        <v>3</v>
      </c>
    </row>
    <row r="1337" spans="1:6" x14ac:dyDescent="0.25">
      <c r="A1337" t="s">
        <v>8219</v>
      </c>
      <c r="B1337">
        <v>53</v>
      </c>
      <c r="E1337" t="s">
        <v>8221</v>
      </c>
      <c r="F1337">
        <v>3</v>
      </c>
    </row>
    <row r="1338" spans="1:6" x14ac:dyDescent="0.25">
      <c r="A1338" t="s">
        <v>8219</v>
      </c>
      <c r="B1338">
        <v>1251</v>
      </c>
      <c r="E1338" t="s">
        <v>8221</v>
      </c>
      <c r="F1338">
        <v>3</v>
      </c>
    </row>
    <row r="1339" spans="1:6" x14ac:dyDescent="0.25">
      <c r="A1339" t="s">
        <v>8219</v>
      </c>
      <c r="B1339">
        <v>465</v>
      </c>
      <c r="E1339" t="s">
        <v>8221</v>
      </c>
      <c r="F1339">
        <v>0</v>
      </c>
    </row>
    <row r="1340" spans="1:6" x14ac:dyDescent="0.25">
      <c r="A1340" t="s">
        <v>8219</v>
      </c>
      <c r="B1340">
        <v>74</v>
      </c>
      <c r="E1340" t="s">
        <v>8221</v>
      </c>
      <c r="F1340">
        <v>6</v>
      </c>
    </row>
    <row r="1341" spans="1:6" x14ac:dyDescent="0.25">
      <c r="A1341" t="s">
        <v>8219</v>
      </c>
      <c r="B1341">
        <v>62</v>
      </c>
      <c r="E1341" t="s">
        <v>8221</v>
      </c>
      <c r="F1341">
        <v>17</v>
      </c>
    </row>
    <row r="1342" spans="1:6" x14ac:dyDescent="0.25">
      <c r="A1342" t="s">
        <v>8219</v>
      </c>
      <c r="B1342">
        <v>3468</v>
      </c>
      <c r="E1342" t="s">
        <v>8221</v>
      </c>
      <c r="F1342">
        <v>40</v>
      </c>
    </row>
    <row r="1343" spans="1:6" x14ac:dyDescent="0.25">
      <c r="A1343" t="s">
        <v>8219</v>
      </c>
      <c r="B1343">
        <v>52</v>
      </c>
      <c r="E1343" t="s">
        <v>8221</v>
      </c>
      <c r="F1343">
        <v>3</v>
      </c>
    </row>
    <row r="1344" spans="1:6" x14ac:dyDescent="0.25">
      <c r="A1344" t="s">
        <v>8219</v>
      </c>
      <c r="B1344">
        <v>50</v>
      </c>
      <c r="E1344" t="s">
        <v>8221</v>
      </c>
      <c r="F1344">
        <v>1</v>
      </c>
    </row>
    <row r="1345" spans="1:6" x14ac:dyDescent="0.25">
      <c r="A1345" t="s">
        <v>8219</v>
      </c>
      <c r="B1345">
        <v>45</v>
      </c>
      <c r="E1345" t="s">
        <v>8221</v>
      </c>
      <c r="F1345">
        <v>2</v>
      </c>
    </row>
    <row r="1346" spans="1:6" x14ac:dyDescent="0.25">
      <c r="A1346" t="s">
        <v>8219</v>
      </c>
      <c r="B1346">
        <v>21</v>
      </c>
      <c r="E1346" t="s">
        <v>8221</v>
      </c>
      <c r="F1346">
        <v>7</v>
      </c>
    </row>
    <row r="1347" spans="1:6" x14ac:dyDescent="0.25">
      <c r="A1347" t="s">
        <v>8219</v>
      </c>
      <c r="B1347">
        <v>100</v>
      </c>
      <c r="E1347" t="s">
        <v>8221</v>
      </c>
      <c r="F1347">
        <v>14</v>
      </c>
    </row>
    <row r="1348" spans="1:6" x14ac:dyDescent="0.25">
      <c r="A1348" t="s">
        <v>8219</v>
      </c>
      <c r="B1348">
        <v>81</v>
      </c>
      <c r="E1348" t="s">
        <v>8221</v>
      </c>
      <c r="F1348">
        <v>0</v>
      </c>
    </row>
    <row r="1349" spans="1:6" x14ac:dyDescent="0.25">
      <c r="A1349" t="s">
        <v>8219</v>
      </c>
      <c r="B1349">
        <v>286</v>
      </c>
      <c r="E1349" t="s">
        <v>8221</v>
      </c>
      <c r="F1349">
        <v>0</v>
      </c>
    </row>
    <row r="1350" spans="1:6" x14ac:dyDescent="0.25">
      <c r="A1350" t="s">
        <v>8219</v>
      </c>
      <c r="B1350">
        <v>42</v>
      </c>
      <c r="E1350" t="s">
        <v>8221</v>
      </c>
      <c r="F1350">
        <v>1</v>
      </c>
    </row>
    <row r="1351" spans="1:6" x14ac:dyDescent="0.25">
      <c r="A1351" t="s">
        <v>8219</v>
      </c>
      <c r="B1351">
        <v>199</v>
      </c>
      <c r="E1351" t="s">
        <v>8221</v>
      </c>
      <c r="F1351">
        <v>12</v>
      </c>
    </row>
    <row r="1352" spans="1:6" x14ac:dyDescent="0.25">
      <c r="A1352" t="s">
        <v>8219</v>
      </c>
      <c r="B1352">
        <v>25</v>
      </c>
      <c r="E1352" t="s">
        <v>8221</v>
      </c>
      <c r="F1352">
        <v>12</v>
      </c>
    </row>
    <row r="1353" spans="1:6" x14ac:dyDescent="0.25">
      <c r="A1353" t="s">
        <v>8219</v>
      </c>
      <c r="B1353">
        <v>84</v>
      </c>
      <c r="E1353" t="s">
        <v>8221</v>
      </c>
      <c r="F1353">
        <v>23</v>
      </c>
    </row>
    <row r="1354" spans="1:6" x14ac:dyDescent="0.25">
      <c r="A1354" t="s">
        <v>8219</v>
      </c>
      <c r="B1354">
        <v>50</v>
      </c>
      <c r="E1354" t="s">
        <v>8221</v>
      </c>
      <c r="F1354">
        <v>0</v>
      </c>
    </row>
    <row r="1355" spans="1:6" x14ac:dyDescent="0.25">
      <c r="A1355" t="s">
        <v>8219</v>
      </c>
      <c r="B1355">
        <v>26</v>
      </c>
      <c r="E1355" t="s">
        <v>8221</v>
      </c>
      <c r="F1355">
        <v>10</v>
      </c>
    </row>
    <row r="1356" spans="1:6" x14ac:dyDescent="0.25">
      <c r="A1356" t="s">
        <v>8219</v>
      </c>
      <c r="B1356">
        <v>14</v>
      </c>
      <c r="E1356" t="s">
        <v>8221</v>
      </c>
      <c r="F1356">
        <v>5</v>
      </c>
    </row>
    <row r="1357" spans="1:6" x14ac:dyDescent="0.25">
      <c r="A1357" t="s">
        <v>8219</v>
      </c>
      <c r="B1357">
        <v>49</v>
      </c>
      <c r="E1357" t="s">
        <v>8221</v>
      </c>
      <c r="F1357">
        <v>1</v>
      </c>
    </row>
    <row r="1358" spans="1:6" x14ac:dyDescent="0.25">
      <c r="A1358" t="s">
        <v>8219</v>
      </c>
      <c r="B1358">
        <v>69</v>
      </c>
      <c r="E1358" t="s">
        <v>8221</v>
      </c>
      <c r="F1358">
        <v>2</v>
      </c>
    </row>
    <row r="1359" spans="1:6" x14ac:dyDescent="0.25">
      <c r="A1359" t="s">
        <v>8219</v>
      </c>
      <c r="B1359">
        <v>60</v>
      </c>
      <c r="E1359" t="s">
        <v>8221</v>
      </c>
      <c r="F1359">
        <v>2</v>
      </c>
    </row>
    <row r="1360" spans="1:6" x14ac:dyDescent="0.25">
      <c r="A1360" t="s">
        <v>8219</v>
      </c>
      <c r="B1360">
        <v>80</v>
      </c>
      <c r="E1360" t="s">
        <v>8221</v>
      </c>
      <c r="F1360">
        <v>0</v>
      </c>
    </row>
    <row r="1361" spans="1:6" x14ac:dyDescent="0.25">
      <c r="A1361" t="s">
        <v>8219</v>
      </c>
      <c r="B1361">
        <v>56</v>
      </c>
      <c r="E1361" t="s">
        <v>8221</v>
      </c>
      <c r="F1361">
        <v>13</v>
      </c>
    </row>
    <row r="1362" spans="1:6" x14ac:dyDescent="0.25">
      <c r="A1362" t="s">
        <v>8219</v>
      </c>
      <c r="B1362">
        <v>104</v>
      </c>
      <c r="E1362" t="s">
        <v>8221</v>
      </c>
      <c r="F1362">
        <v>0</v>
      </c>
    </row>
    <row r="1363" spans="1:6" x14ac:dyDescent="0.25">
      <c r="A1363" t="s">
        <v>8219</v>
      </c>
      <c r="B1363">
        <v>46</v>
      </c>
      <c r="E1363" t="s">
        <v>8221</v>
      </c>
      <c r="F1363">
        <v>1</v>
      </c>
    </row>
    <row r="1364" spans="1:6" x14ac:dyDescent="0.25">
      <c r="A1364" t="s">
        <v>8219</v>
      </c>
      <c r="B1364">
        <v>206</v>
      </c>
      <c r="E1364" t="s">
        <v>8221</v>
      </c>
      <c r="F1364">
        <v>5</v>
      </c>
    </row>
    <row r="1365" spans="1:6" x14ac:dyDescent="0.25">
      <c r="A1365" t="s">
        <v>8219</v>
      </c>
      <c r="B1365">
        <v>18</v>
      </c>
      <c r="E1365" t="s">
        <v>8221</v>
      </c>
      <c r="F1365">
        <v>2</v>
      </c>
    </row>
    <row r="1366" spans="1:6" x14ac:dyDescent="0.25">
      <c r="A1366" t="s">
        <v>8219</v>
      </c>
      <c r="B1366">
        <v>28</v>
      </c>
      <c r="E1366" t="s">
        <v>8221</v>
      </c>
      <c r="F1366">
        <v>0</v>
      </c>
    </row>
    <row r="1367" spans="1:6" x14ac:dyDescent="0.25">
      <c r="A1367" t="s">
        <v>8219</v>
      </c>
      <c r="B1367">
        <v>11</v>
      </c>
      <c r="E1367" t="s">
        <v>8221</v>
      </c>
      <c r="F1367">
        <v>32</v>
      </c>
    </row>
    <row r="1368" spans="1:6" x14ac:dyDescent="0.25">
      <c r="A1368" t="s">
        <v>8219</v>
      </c>
      <c r="B1368">
        <v>263</v>
      </c>
      <c r="E1368" t="s">
        <v>8221</v>
      </c>
      <c r="F1368">
        <v>1</v>
      </c>
    </row>
    <row r="1369" spans="1:6" x14ac:dyDescent="0.25">
      <c r="A1369" t="s">
        <v>8219</v>
      </c>
      <c r="B1369">
        <v>394</v>
      </c>
      <c r="E1369" t="s">
        <v>8221</v>
      </c>
      <c r="F1369">
        <v>1</v>
      </c>
    </row>
    <row r="1370" spans="1:6" x14ac:dyDescent="0.25">
      <c r="A1370" t="s">
        <v>8219</v>
      </c>
      <c r="B1370">
        <v>1049</v>
      </c>
      <c r="E1370" t="s">
        <v>8221</v>
      </c>
      <c r="F1370">
        <v>1</v>
      </c>
    </row>
    <row r="1371" spans="1:6" x14ac:dyDescent="0.25">
      <c r="A1371" t="s">
        <v>8219</v>
      </c>
      <c r="B1371">
        <v>308</v>
      </c>
      <c r="E1371" t="s">
        <v>8221</v>
      </c>
      <c r="F1371">
        <v>0</v>
      </c>
    </row>
    <row r="1372" spans="1:6" x14ac:dyDescent="0.25">
      <c r="A1372" t="s">
        <v>8219</v>
      </c>
      <c r="B1372">
        <v>1088</v>
      </c>
      <c r="E1372" t="s">
        <v>8221</v>
      </c>
      <c r="F1372">
        <v>0</v>
      </c>
    </row>
    <row r="1373" spans="1:6" x14ac:dyDescent="0.25">
      <c r="A1373" t="s">
        <v>8219</v>
      </c>
      <c r="B1373">
        <v>73</v>
      </c>
      <c r="E1373" t="s">
        <v>8221</v>
      </c>
      <c r="F1373">
        <v>8</v>
      </c>
    </row>
    <row r="1374" spans="1:6" x14ac:dyDescent="0.25">
      <c r="A1374" t="s">
        <v>8219</v>
      </c>
      <c r="B1374">
        <v>143</v>
      </c>
      <c r="E1374" t="s">
        <v>8221</v>
      </c>
      <c r="F1374">
        <v>0</v>
      </c>
    </row>
    <row r="1375" spans="1:6" x14ac:dyDescent="0.25">
      <c r="A1375" t="s">
        <v>8219</v>
      </c>
      <c r="B1375">
        <v>1420</v>
      </c>
      <c r="E1375" t="s">
        <v>8221</v>
      </c>
      <c r="F1375">
        <v>1</v>
      </c>
    </row>
    <row r="1376" spans="1:6" x14ac:dyDescent="0.25">
      <c r="A1376" t="s">
        <v>8219</v>
      </c>
      <c r="B1376">
        <v>305</v>
      </c>
      <c r="E1376" t="s">
        <v>8221</v>
      </c>
      <c r="F1376">
        <v>16</v>
      </c>
    </row>
    <row r="1377" spans="1:6" x14ac:dyDescent="0.25">
      <c r="A1377" t="s">
        <v>8219</v>
      </c>
      <c r="B1377">
        <v>551</v>
      </c>
      <c r="E1377" t="s">
        <v>8221</v>
      </c>
      <c r="F1377">
        <v>12</v>
      </c>
    </row>
    <row r="1378" spans="1:6" x14ac:dyDescent="0.25">
      <c r="A1378" t="s">
        <v>8219</v>
      </c>
      <c r="B1378">
        <v>187</v>
      </c>
      <c r="E1378" t="s">
        <v>8221</v>
      </c>
      <c r="F1378">
        <v>4</v>
      </c>
    </row>
    <row r="1379" spans="1:6" x14ac:dyDescent="0.25">
      <c r="A1379" t="s">
        <v>8219</v>
      </c>
      <c r="B1379">
        <v>325</v>
      </c>
      <c r="E1379" t="s">
        <v>8221</v>
      </c>
      <c r="F1379">
        <v>2</v>
      </c>
    </row>
    <row r="1380" spans="1:6" x14ac:dyDescent="0.25">
      <c r="A1380" t="s">
        <v>8219</v>
      </c>
      <c r="B1380">
        <v>148</v>
      </c>
      <c r="E1380" t="s">
        <v>8221</v>
      </c>
      <c r="F1380">
        <v>3</v>
      </c>
    </row>
    <row r="1381" spans="1:6" x14ac:dyDescent="0.25">
      <c r="A1381" t="s">
        <v>8219</v>
      </c>
      <c r="B1381">
        <v>69</v>
      </c>
      <c r="E1381" t="s">
        <v>8221</v>
      </c>
      <c r="F1381">
        <v>0</v>
      </c>
    </row>
    <row r="1382" spans="1:6" x14ac:dyDescent="0.25">
      <c r="A1382" t="s">
        <v>8219</v>
      </c>
      <c r="B1382">
        <v>173</v>
      </c>
      <c r="E1382" t="s">
        <v>8221</v>
      </c>
      <c r="F1382">
        <v>3</v>
      </c>
    </row>
    <row r="1383" spans="1:6" x14ac:dyDescent="0.25">
      <c r="A1383" t="s">
        <v>8219</v>
      </c>
      <c r="B1383">
        <v>269</v>
      </c>
      <c r="E1383" t="s">
        <v>8221</v>
      </c>
      <c r="F1383">
        <v>4</v>
      </c>
    </row>
    <row r="1384" spans="1:6" x14ac:dyDescent="0.25">
      <c r="A1384" t="s">
        <v>8219</v>
      </c>
      <c r="B1384">
        <v>185</v>
      </c>
      <c r="E1384" t="s">
        <v>8221</v>
      </c>
      <c r="F1384">
        <v>2</v>
      </c>
    </row>
    <row r="1385" spans="1:6" x14ac:dyDescent="0.25">
      <c r="A1385" t="s">
        <v>8219</v>
      </c>
      <c r="B1385">
        <v>176</v>
      </c>
      <c r="E1385" t="s">
        <v>8221</v>
      </c>
      <c r="F1385">
        <v>10</v>
      </c>
    </row>
    <row r="1386" spans="1:6" x14ac:dyDescent="0.25">
      <c r="A1386" t="s">
        <v>8219</v>
      </c>
      <c r="B1386">
        <v>1019</v>
      </c>
      <c r="E1386" t="s">
        <v>8221</v>
      </c>
      <c r="F1386">
        <v>11</v>
      </c>
    </row>
    <row r="1387" spans="1:6" x14ac:dyDescent="0.25">
      <c r="A1387" t="s">
        <v>8219</v>
      </c>
      <c r="B1387">
        <v>113</v>
      </c>
      <c r="E1387" t="s">
        <v>8221</v>
      </c>
      <c r="F1387">
        <v>6</v>
      </c>
    </row>
    <row r="1388" spans="1:6" x14ac:dyDescent="0.25">
      <c r="A1388" t="s">
        <v>8219</v>
      </c>
      <c r="B1388">
        <v>404</v>
      </c>
      <c r="E1388" t="s">
        <v>8221</v>
      </c>
      <c r="F1388">
        <v>2</v>
      </c>
    </row>
    <row r="1389" spans="1:6" x14ac:dyDescent="0.25">
      <c r="A1389" t="s">
        <v>8219</v>
      </c>
      <c r="B1389">
        <v>707</v>
      </c>
      <c r="E1389" t="s">
        <v>8221</v>
      </c>
      <c r="F1389">
        <v>6</v>
      </c>
    </row>
    <row r="1390" spans="1:6" x14ac:dyDescent="0.25">
      <c r="A1390" t="s">
        <v>8219</v>
      </c>
      <c r="B1390">
        <v>392</v>
      </c>
      <c r="E1390" t="s">
        <v>8221</v>
      </c>
      <c r="F1390">
        <v>8</v>
      </c>
    </row>
    <row r="1391" spans="1:6" x14ac:dyDescent="0.25">
      <c r="A1391" t="s">
        <v>8219</v>
      </c>
      <c r="B1391">
        <v>23</v>
      </c>
      <c r="E1391" t="s">
        <v>8221</v>
      </c>
      <c r="F1391">
        <v>37</v>
      </c>
    </row>
    <row r="1392" spans="1:6" x14ac:dyDescent="0.25">
      <c r="A1392" t="s">
        <v>8219</v>
      </c>
      <c r="B1392">
        <v>682</v>
      </c>
      <c r="E1392" t="s">
        <v>8221</v>
      </c>
      <c r="F1392">
        <v>11</v>
      </c>
    </row>
    <row r="1393" spans="1:6" x14ac:dyDescent="0.25">
      <c r="A1393" t="s">
        <v>8219</v>
      </c>
      <c r="B1393">
        <v>37</v>
      </c>
      <c r="E1393" t="s">
        <v>8221</v>
      </c>
      <c r="F1393">
        <v>0</v>
      </c>
    </row>
    <row r="1394" spans="1:6" x14ac:dyDescent="0.25">
      <c r="A1394" t="s">
        <v>8219</v>
      </c>
      <c r="B1394">
        <v>146</v>
      </c>
      <c r="E1394" t="s">
        <v>8221</v>
      </c>
      <c r="F1394">
        <v>10</v>
      </c>
    </row>
    <row r="1395" spans="1:6" x14ac:dyDescent="0.25">
      <c r="A1395" t="s">
        <v>8219</v>
      </c>
      <c r="B1395">
        <v>119</v>
      </c>
      <c r="E1395" t="s">
        <v>8221</v>
      </c>
      <c r="F1395">
        <v>6</v>
      </c>
    </row>
    <row r="1396" spans="1:6" x14ac:dyDescent="0.25">
      <c r="A1396" t="s">
        <v>8219</v>
      </c>
      <c r="B1396">
        <v>163</v>
      </c>
      <c r="E1396" t="s">
        <v>8221</v>
      </c>
      <c r="F1396">
        <v>8</v>
      </c>
    </row>
    <row r="1397" spans="1:6" x14ac:dyDescent="0.25">
      <c r="A1397" t="s">
        <v>8219</v>
      </c>
      <c r="B1397">
        <v>339</v>
      </c>
      <c r="E1397" t="s">
        <v>8221</v>
      </c>
      <c r="F1397">
        <v>6</v>
      </c>
    </row>
    <row r="1398" spans="1:6" x14ac:dyDescent="0.25">
      <c r="A1398" t="s">
        <v>8219</v>
      </c>
      <c r="B1398">
        <v>58</v>
      </c>
      <c r="E1398" t="s">
        <v>8221</v>
      </c>
      <c r="F1398">
        <v>7</v>
      </c>
    </row>
    <row r="1399" spans="1:6" x14ac:dyDescent="0.25">
      <c r="A1399" t="s">
        <v>8219</v>
      </c>
      <c r="B1399">
        <v>456</v>
      </c>
      <c r="E1399" t="s">
        <v>8221</v>
      </c>
      <c r="F1399">
        <v>7</v>
      </c>
    </row>
    <row r="1400" spans="1:6" x14ac:dyDescent="0.25">
      <c r="A1400" t="s">
        <v>8219</v>
      </c>
      <c r="B1400">
        <v>15</v>
      </c>
      <c r="E1400" t="s">
        <v>8221</v>
      </c>
      <c r="F1400">
        <v>5</v>
      </c>
    </row>
    <row r="1401" spans="1:6" x14ac:dyDescent="0.25">
      <c r="A1401" t="s">
        <v>8219</v>
      </c>
      <c r="B1401">
        <v>191</v>
      </c>
      <c r="E1401" t="s">
        <v>8221</v>
      </c>
      <c r="F1401">
        <v>46</v>
      </c>
    </row>
    <row r="1402" spans="1:6" x14ac:dyDescent="0.25">
      <c r="A1402" t="s">
        <v>8219</v>
      </c>
      <c r="B1402">
        <v>17</v>
      </c>
      <c r="E1402" t="s">
        <v>8221</v>
      </c>
      <c r="F1402">
        <v>10</v>
      </c>
    </row>
    <row r="1403" spans="1:6" x14ac:dyDescent="0.25">
      <c r="A1403" t="s">
        <v>8219</v>
      </c>
      <c r="B1403">
        <v>28</v>
      </c>
      <c r="E1403" t="s">
        <v>8221</v>
      </c>
      <c r="F1403">
        <v>19</v>
      </c>
    </row>
    <row r="1404" spans="1:6" x14ac:dyDescent="0.25">
      <c r="A1404" t="s">
        <v>8219</v>
      </c>
      <c r="B1404">
        <v>18</v>
      </c>
      <c r="E1404" t="s">
        <v>8221</v>
      </c>
      <c r="F1404">
        <v>13</v>
      </c>
    </row>
    <row r="1405" spans="1:6" x14ac:dyDescent="0.25">
      <c r="A1405" t="s">
        <v>8219</v>
      </c>
      <c r="B1405">
        <v>61</v>
      </c>
      <c r="E1405" t="s">
        <v>8221</v>
      </c>
      <c r="F1405">
        <v>13</v>
      </c>
    </row>
    <row r="1406" spans="1:6" x14ac:dyDescent="0.25">
      <c r="A1406" t="s">
        <v>8219</v>
      </c>
      <c r="B1406">
        <v>108</v>
      </c>
      <c r="E1406" t="s">
        <v>8221</v>
      </c>
      <c r="F1406">
        <v>4</v>
      </c>
    </row>
    <row r="1407" spans="1:6" x14ac:dyDescent="0.25">
      <c r="A1407" t="s">
        <v>8219</v>
      </c>
      <c r="B1407">
        <v>142</v>
      </c>
      <c r="E1407" t="s">
        <v>8221</v>
      </c>
      <c r="F1407">
        <v>0</v>
      </c>
    </row>
    <row r="1408" spans="1:6" x14ac:dyDescent="0.25">
      <c r="A1408" t="s">
        <v>8219</v>
      </c>
      <c r="B1408">
        <v>74</v>
      </c>
      <c r="E1408" t="s">
        <v>8221</v>
      </c>
      <c r="F1408">
        <v>3</v>
      </c>
    </row>
    <row r="1409" spans="1:6" x14ac:dyDescent="0.25">
      <c r="A1409" t="s">
        <v>8219</v>
      </c>
      <c r="B1409">
        <v>38</v>
      </c>
      <c r="E1409" t="s">
        <v>8221</v>
      </c>
      <c r="F1409">
        <v>1</v>
      </c>
    </row>
    <row r="1410" spans="1:6" x14ac:dyDescent="0.25">
      <c r="A1410" t="s">
        <v>8219</v>
      </c>
      <c r="B1410">
        <v>20</v>
      </c>
      <c r="E1410" t="s">
        <v>8221</v>
      </c>
      <c r="F1410">
        <v>9</v>
      </c>
    </row>
    <row r="1411" spans="1:6" x14ac:dyDescent="0.25">
      <c r="A1411" t="s">
        <v>8219</v>
      </c>
      <c r="B1411">
        <v>24</v>
      </c>
      <c r="E1411" t="s">
        <v>8221</v>
      </c>
      <c r="F1411">
        <v>1</v>
      </c>
    </row>
    <row r="1412" spans="1:6" x14ac:dyDescent="0.25">
      <c r="A1412" t="s">
        <v>8219</v>
      </c>
      <c r="B1412">
        <v>66</v>
      </c>
      <c r="E1412" t="s">
        <v>8221</v>
      </c>
      <c r="F1412">
        <v>1</v>
      </c>
    </row>
    <row r="1413" spans="1:6" x14ac:dyDescent="0.25">
      <c r="A1413" t="s">
        <v>8219</v>
      </c>
      <c r="B1413">
        <v>28</v>
      </c>
      <c r="E1413" t="s">
        <v>8221</v>
      </c>
      <c r="F1413">
        <v>4</v>
      </c>
    </row>
    <row r="1414" spans="1:6" x14ac:dyDescent="0.25">
      <c r="A1414" t="s">
        <v>8219</v>
      </c>
      <c r="B1414">
        <v>24</v>
      </c>
      <c r="E1414" t="s">
        <v>8221</v>
      </c>
      <c r="F1414">
        <v>17</v>
      </c>
    </row>
    <row r="1415" spans="1:6" x14ac:dyDescent="0.25">
      <c r="A1415" t="s">
        <v>8219</v>
      </c>
      <c r="B1415">
        <v>73</v>
      </c>
      <c r="E1415" t="s">
        <v>8221</v>
      </c>
      <c r="F1415">
        <v>0</v>
      </c>
    </row>
    <row r="1416" spans="1:6" x14ac:dyDescent="0.25">
      <c r="A1416" t="s">
        <v>8219</v>
      </c>
      <c r="B1416">
        <v>3</v>
      </c>
      <c r="E1416" t="s">
        <v>8221</v>
      </c>
      <c r="F1416">
        <v>12</v>
      </c>
    </row>
    <row r="1417" spans="1:6" x14ac:dyDescent="0.25">
      <c r="A1417" t="s">
        <v>8219</v>
      </c>
      <c r="B1417">
        <v>20</v>
      </c>
      <c r="E1417" t="s">
        <v>8221</v>
      </c>
      <c r="F1417">
        <v>14</v>
      </c>
    </row>
    <row r="1418" spans="1:6" x14ac:dyDescent="0.25">
      <c r="A1418" t="s">
        <v>8219</v>
      </c>
      <c r="B1418">
        <v>21</v>
      </c>
      <c r="E1418" t="s">
        <v>8221</v>
      </c>
      <c r="F1418">
        <v>1</v>
      </c>
    </row>
    <row r="1419" spans="1:6" x14ac:dyDescent="0.25">
      <c r="A1419" t="s">
        <v>8219</v>
      </c>
      <c r="B1419">
        <v>94</v>
      </c>
      <c r="E1419" t="s">
        <v>8221</v>
      </c>
      <c r="F1419">
        <v>14</v>
      </c>
    </row>
    <row r="1420" spans="1:6" x14ac:dyDescent="0.25">
      <c r="A1420" t="s">
        <v>8219</v>
      </c>
      <c r="B1420">
        <v>139</v>
      </c>
      <c r="E1420" t="s">
        <v>8221</v>
      </c>
      <c r="F1420">
        <v>4</v>
      </c>
    </row>
    <row r="1421" spans="1:6" x14ac:dyDescent="0.25">
      <c r="A1421" t="s">
        <v>8219</v>
      </c>
      <c r="B1421">
        <v>130</v>
      </c>
      <c r="E1421" t="s">
        <v>8221</v>
      </c>
      <c r="F1421">
        <v>2</v>
      </c>
    </row>
    <row r="1422" spans="1:6" x14ac:dyDescent="0.25">
      <c r="A1422" t="s">
        <v>8219</v>
      </c>
      <c r="B1422">
        <v>31</v>
      </c>
      <c r="E1422" t="s">
        <v>8221</v>
      </c>
      <c r="F1422">
        <v>1</v>
      </c>
    </row>
    <row r="1423" spans="1:6" x14ac:dyDescent="0.25">
      <c r="A1423" t="s">
        <v>8219</v>
      </c>
      <c r="B1423">
        <v>13</v>
      </c>
      <c r="E1423" t="s">
        <v>8221</v>
      </c>
      <c r="F1423">
        <v>2</v>
      </c>
    </row>
    <row r="1424" spans="1:6" x14ac:dyDescent="0.25">
      <c r="A1424" t="s">
        <v>8219</v>
      </c>
      <c r="B1424">
        <v>90</v>
      </c>
      <c r="E1424" t="s">
        <v>8221</v>
      </c>
      <c r="F1424">
        <v>1</v>
      </c>
    </row>
    <row r="1425" spans="1:6" x14ac:dyDescent="0.25">
      <c r="A1425" t="s">
        <v>8219</v>
      </c>
      <c r="B1425">
        <v>141</v>
      </c>
      <c r="E1425" t="s">
        <v>8221</v>
      </c>
      <c r="F1425">
        <v>1</v>
      </c>
    </row>
    <row r="1426" spans="1:6" x14ac:dyDescent="0.25">
      <c r="A1426" t="s">
        <v>8219</v>
      </c>
      <c r="B1426">
        <v>23</v>
      </c>
      <c r="E1426" t="s">
        <v>8221</v>
      </c>
      <c r="F1426">
        <v>4</v>
      </c>
    </row>
    <row r="1427" spans="1:6" x14ac:dyDescent="0.25">
      <c r="A1427" t="s">
        <v>8219</v>
      </c>
      <c r="B1427">
        <v>18</v>
      </c>
      <c r="E1427" t="s">
        <v>8221</v>
      </c>
      <c r="F1427">
        <v>3</v>
      </c>
    </row>
    <row r="1428" spans="1:6" x14ac:dyDescent="0.25">
      <c r="A1428" t="s">
        <v>8219</v>
      </c>
      <c r="B1428">
        <v>76</v>
      </c>
      <c r="E1428" t="s">
        <v>8221</v>
      </c>
      <c r="F1428">
        <v>38</v>
      </c>
    </row>
    <row r="1429" spans="1:6" x14ac:dyDescent="0.25">
      <c r="A1429" t="s">
        <v>8219</v>
      </c>
      <c r="B1429">
        <v>93</v>
      </c>
      <c r="E1429" t="s">
        <v>8221</v>
      </c>
      <c r="F1429">
        <v>4</v>
      </c>
    </row>
    <row r="1430" spans="1:6" x14ac:dyDescent="0.25">
      <c r="A1430" t="s">
        <v>8219</v>
      </c>
      <c r="B1430">
        <v>69</v>
      </c>
      <c r="E1430" t="s">
        <v>8221</v>
      </c>
      <c r="F1430">
        <v>0</v>
      </c>
    </row>
    <row r="1431" spans="1:6" x14ac:dyDescent="0.25">
      <c r="A1431" t="s">
        <v>8219</v>
      </c>
      <c r="B1431">
        <v>21</v>
      </c>
      <c r="E1431" t="s">
        <v>8221</v>
      </c>
      <c r="F1431">
        <v>2</v>
      </c>
    </row>
    <row r="1432" spans="1:6" x14ac:dyDescent="0.25">
      <c r="A1432" t="s">
        <v>8219</v>
      </c>
      <c r="B1432">
        <v>57</v>
      </c>
      <c r="E1432" t="s">
        <v>8221</v>
      </c>
      <c r="F1432">
        <v>0</v>
      </c>
    </row>
    <row r="1433" spans="1:6" x14ac:dyDescent="0.25">
      <c r="A1433" t="s">
        <v>8219</v>
      </c>
      <c r="B1433">
        <v>108</v>
      </c>
      <c r="E1433" t="s">
        <v>8221</v>
      </c>
      <c r="F1433">
        <v>1</v>
      </c>
    </row>
    <row r="1434" spans="1:6" x14ac:dyDescent="0.25">
      <c r="A1434" t="s">
        <v>8219</v>
      </c>
      <c r="B1434">
        <v>83</v>
      </c>
      <c r="E1434" t="s">
        <v>8221</v>
      </c>
      <c r="F1434">
        <v>7</v>
      </c>
    </row>
    <row r="1435" spans="1:6" x14ac:dyDescent="0.25">
      <c r="A1435" t="s">
        <v>8219</v>
      </c>
      <c r="B1435">
        <v>96</v>
      </c>
      <c r="E1435" t="s">
        <v>8221</v>
      </c>
      <c r="F1435">
        <v>2</v>
      </c>
    </row>
    <row r="1436" spans="1:6" x14ac:dyDescent="0.25">
      <c r="A1436" t="s">
        <v>8219</v>
      </c>
      <c r="B1436">
        <v>64</v>
      </c>
      <c r="E1436" t="s">
        <v>8221</v>
      </c>
      <c r="F1436">
        <v>4</v>
      </c>
    </row>
    <row r="1437" spans="1:6" x14ac:dyDescent="0.25">
      <c r="A1437" t="s">
        <v>8219</v>
      </c>
      <c r="B1437">
        <v>14</v>
      </c>
      <c r="E1437" t="s">
        <v>8221</v>
      </c>
      <c r="F1437">
        <v>4</v>
      </c>
    </row>
    <row r="1438" spans="1:6" x14ac:dyDescent="0.25">
      <c r="A1438" t="s">
        <v>8219</v>
      </c>
      <c r="B1438">
        <v>169</v>
      </c>
      <c r="E1438" t="s">
        <v>8221</v>
      </c>
      <c r="F1438">
        <v>3</v>
      </c>
    </row>
    <row r="1439" spans="1:6" x14ac:dyDescent="0.25">
      <c r="A1439" t="s">
        <v>8219</v>
      </c>
      <c r="B1439">
        <v>33</v>
      </c>
      <c r="E1439" t="s">
        <v>8221</v>
      </c>
      <c r="F1439">
        <v>2</v>
      </c>
    </row>
    <row r="1440" spans="1:6" x14ac:dyDescent="0.25">
      <c r="A1440" t="s">
        <v>8219</v>
      </c>
      <c r="B1440">
        <v>102</v>
      </c>
      <c r="E1440" t="s">
        <v>8221</v>
      </c>
      <c r="F1440">
        <v>197</v>
      </c>
    </row>
    <row r="1441" spans="1:6" x14ac:dyDescent="0.25">
      <c r="A1441" t="s">
        <v>8219</v>
      </c>
      <c r="B1441">
        <v>104</v>
      </c>
      <c r="E1441" t="s">
        <v>8221</v>
      </c>
      <c r="F1441">
        <v>0</v>
      </c>
    </row>
    <row r="1442" spans="1:6" x14ac:dyDescent="0.25">
      <c r="A1442" t="s">
        <v>8219</v>
      </c>
      <c r="B1442">
        <v>20</v>
      </c>
      <c r="E1442" t="s">
        <v>8221</v>
      </c>
      <c r="F1442">
        <v>1</v>
      </c>
    </row>
    <row r="1443" spans="1:6" x14ac:dyDescent="0.25">
      <c r="A1443" t="s">
        <v>8219</v>
      </c>
      <c r="B1443">
        <v>35</v>
      </c>
      <c r="E1443" t="s">
        <v>8221</v>
      </c>
      <c r="F1443">
        <v>4</v>
      </c>
    </row>
    <row r="1444" spans="1:6" x14ac:dyDescent="0.25">
      <c r="A1444" t="s">
        <v>8219</v>
      </c>
      <c r="B1444">
        <v>94</v>
      </c>
      <c r="E1444" t="s">
        <v>8221</v>
      </c>
      <c r="F1444">
        <v>0</v>
      </c>
    </row>
    <row r="1445" spans="1:6" x14ac:dyDescent="0.25">
      <c r="A1445" t="s">
        <v>8219</v>
      </c>
      <c r="B1445">
        <v>14</v>
      </c>
      <c r="E1445" t="s">
        <v>8221</v>
      </c>
      <c r="F1445">
        <v>7</v>
      </c>
    </row>
    <row r="1446" spans="1:6" x14ac:dyDescent="0.25">
      <c r="A1446" t="s">
        <v>8219</v>
      </c>
      <c r="B1446">
        <v>15</v>
      </c>
      <c r="E1446" t="s">
        <v>8221</v>
      </c>
      <c r="F1446">
        <v>11</v>
      </c>
    </row>
    <row r="1447" spans="1:6" x14ac:dyDescent="0.25">
      <c r="A1447" t="s">
        <v>8219</v>
      </c>
      <c r="B1447">
        <v>51</v>
      </c>
      <c r="E1447" t="s">
        <v>8221</v>
      </c>
      <c r="F1447">
        <v>0</v>
      </c>
    </row>
    <row r="1448" spans="1:6" x14ac:dyDescent="0.25">
      <c r="A1448" t="s">
        <v>8219</v>
      </c>
      <c r="B1448">
        <v>19</v>
      </c>
      <c r="E1448" t="s">
        <v>8221</v>
      </c>
      <c r="F1448">
        <v>6</v>
      </c>
    </row>
    <row r="1449" spans="1:6" x14ac:dyDescent="0.25">
      <c r="A1449" t="s">
        <v>8219</v>
      </c>
      <c r="B1449">
        <v>23</v>
      </c>
      <c r="E1449" t="s">
        <v>8221</v>
      </c>
      <c r="F1449">
        <v>0</v>
      </c>
    </row>
    <row r="1450" spans="1:6" x14ac:dyDescent="0.25">
      <c r="A1450" t="s">
        <v>8219</v>
      </c>
      <c r="B1450">
        <v>97</v>
      </c>
      <c r="E1450" t="s">
        <v>8221</v>
      </c>
      <c r="F1450">
        <v>7</v>
      </c>
    </row>
    <row r="1451" spans="1:6" x14ac:dyDescent="0.25">
      <c r="A1451" t="s">
        <v>8219</v>
      </c>
      <c r="B1451">
        <v>76</v>
      </c>
      <c r="E1451" t="s">
        <v>8221</v>
      </c>
      <c r="F1451">
        <v>94</v>
      </c>
    </row>
    <row r="1452" spans="1:6" x14ac:dyDescent="0.25">
      <c r="A1452" t="s">
        <v>8219</v>
      </c>
      <c r="B1452">
        <v>11</v>
      </c>
      <c r="E1452" t="s">
        <v>8221</v>
      </c>
      <c r="F1452">
        <v>2</v>
      </c>
    </row>
    <row r="1453" spans="1:6" x14ac:dyDescent="0.25">
      <c r="A1453" t="s">
        <v>8219</v>
      </c>
      <c r="B1453">
        <v>52</v>
      </c>
      <c r="E1453" t="s">
        <v>8221</v>
      </c>
      <c r="F1453">
        <v>25</v>
      </c>
    </row>
    <row r="1454" spans="1:6" x14ac:dyDescent="0.25">
      <c r="A1454" t="s">
        <v>8219</v>
      </c>
      <c r="B1454">
        <v>95</v>
      </c>
      <c r="E1454" t="s">
        <v>8221</v>
      </c>
      <c r="F1454">
        <v>17</v>
      </c>
    </row>
    <row r="1455" spans="1:6" x14ac:dyDescent="0.25">
      <c r="A1455" t="s">
        <v>8219</v>
      </c>
      <c r="B1455">
        <v>35</v>
      </c>
      <c r="E1455" t="s">
        <v>8221</v>
      </c>
      <c r="F1455">
        <v>2</v>
      </c>
    </row>
    <row r="1456" spans="1:6" x14ac:dyDescent="0.25">
      <c r="A1456" t="s">
        <v>8219</v>
      </c>
      <c r="B1456">
        <v>21</v>
      </c>
      <c r="E1456" t="s">
        <v>8221</v>
      </c>
      <c r="F1456">
        <v>4</v>
      </c>
    </row>
    <row r="1457" spans="1:6" x14ac:dyDescent="0.25">
      <c r="A1457" t="s">
        <v>8219</v>
      </c>
      <c r="B1457">
        <v>93</v>
      </c>
      <c r="E1457" t="s">
        <v>8221</v>
      </c>
      <c r="F1457">
        <v>5</v>
      </c>
    </row>
    <row r="1458" spans="1:6" x14ac:dyDescent="0.25">
      <c r="A1458" t="s">
        <v>8219</v>
      </c>
      <c r="B1458">
        <v>11</v>
      </c>
      <c r="E1458" t="s">
        <v>8221</v>
      </c>
      <c r="F1458">
        <v>2</v>
      </c>
    </row>
    <row r="1459" spans="1:6" x14ac:dyDescent="0.25">
      <c r="A1459" t="s">
        <v>8219</v>
      </c>
      <c r="B1459">
        <v>21</v>
      </c>
      <c r="E1459" t="s">
        <v>8221</v>
      </c>
      <c r="F1459">
        <v>2</v>
      </c>
    </row>
    <row r="1460" spans="1:6" x14ac:dyDescent="0.25">
      <c r="A1460" t="s">
        <v>8219</v>
      </c>
      <c r="B1460">
        <v>54</v>
      </c>
      <c r="E1460" t="s">
        <v>8221</v>
      </c>
      <c r="F1460">
        <v>3</v>
      </c>
    </row>
    <row r="1461" spans="1:6" x14ac:dyDescent="0.25">
      <c r="A1461" t="s">
        <v>8219</v>
      </c>
      <c r="B1461">
        <v>31</v>
      </c>
      <c r="E1461" t="s">
        <v>8221</v>
      </c>
      <c r="F1461">
        <v>0</v>
      </c>
    </row>
    <row r="1462" spans="1:6" x14ac:dyDescent="0.25">
      <c r="A1462" t="s">
        <v>8219</v>
      </c>
      <c r="B1462">
        <v>132</v>
      </c>
      <c r="E1462" t="s">
        <v>8221</v>
      </c>
      <c r="F1462">
        <v>4</v>
      </c>
    </row>
    <row r="1463" spans="1:6" x14ac:dyDescent="0.25">
      <c r="A1463" t="s">
        <v>8219</v>
      </c>
      <c r="B1463">
        <v>3</v>
      </c>
      <c r="E1463" t="s">
        <v>8221</v>
      </c>
      <c r="F1463">
        <v>1</v>
      </c>
    </row>
    <row r="1464" spans="1:6" x14ac:dyDescent="0.25">
      <c r="A1464" t="s">
        <v>8219</v>
      </c>
      <c r="B1464">
        <v>6</v>
      </c>
      <c r="E1464" t="s">
        <v>8221</v>
      </c>
      <c r="F1464">
        <v>12</v>
      </c>
    </row>
    <row r="1465" spans="1:6" x14ac:dyDescent="0.25">
      <c r="A1465" t="s">
        <v>8219</v>
      </c>
      <c r="B1465">
        <v>10</v>
      </c>
      <c r="E1465" t="s">
        <v>8221</v>
      </c>
      <c r="F1465">
        <v>4</v>
      </c>
    </row>
    <row r="1466" spans="1:6" x14ac:dyDescent="0.25">
      <c r="A1466" t="s">
        <v>8219</v>
      </c>
      <c r="B1466">
        <v>147</v>
      </c>
      <c r="E1466" t="s">
        <v>8221</v>
      </c>
      <c r="F1466">
        <v>91</v>
      </c>
    </row>
    <row r="1467" spans="1:6" x14ac:dyDescent="0.25">
      <c r="A1467" t="s">
        <v>8219</v>
      </c>
      <c r="B1467">
        <v>199</v>
      </c>
      <c r="E1467" t="s">
        <v>8221</v>
      </c>
      <c r="F1467">
        <v>1</v>
      </c>
    </row>
    <row r="1468" spans="1:6" x14ac:dyDescent="0.25">
      <c r="A1468" t="s">
        <v>8219</v>
      </c>
      <c r="B1468">
        <v>50</v>
      </c>
      <c r="E1468" t="s">
        <v>8221</v>
      </c>
      <c r="F1468">
        <v>1</v>
      </c>
    </row>
    <row r="1469" spans="1:6" x14ac:dyDescent="0.25">
      <c r="A1469" t="s">
        <v>8219</v>
      </c>
      <c r="B1469">
        <v>21</v>
      </c>
      <c r="E1469" t="s">
        <v>8221</v>
      </c>
      <c r="F1469">
        <v>0</v>
      </c>
    </row>
    <row r="1470" spans="1:6" x14ac:dyDescent="0.25">
      <c r="A1470" t="s">
        <v>8219</v>
      </c>
      <c r="B1470">
        <v>24</v>
      </c>
      <c r="E1470" t="s">
        <v>8221</v>
      </c>
      <c r="F1470">
        <v>13</v>
      </c>
    </row>
    <row r="1471" spans="1:6" x14ac:dyDescent="0.25">
      <c r="A1471" t="s">
        <v>8219</v>
      </c>
      <c r="B1471">
        <v>32</v>
      </c>
      <c r="E1471" t="s">
        <v>8221</v>
      </c>
      <c r="F1471">
        <v>2</v>
      </c>
    </row>
    <row r="1472" spans="1:6" x14ac:dyDescent="0.25">
      <c r="A1472" t="s">
        <v>8219</v>
      </c>
      <c r="B1472">
        <v>62</v>
      </c>
      <c r="E1472" t="s">
        <v>8221</v>
      </c>
      <c r="F1472">
        <v>0</v>
      </c>
    </row>
    <row r="1473" spans="1:6" x14ac:dyDescent="0.25">
      <c r="A1473" t="s">
        <v>8219</v>
      </c>
      <c r="B1473">
        <v>9</v>
      </c>
      <c r="E1473" t="s">
        <v>8221</v>
      </c>
      <c r="F1473">
        <v>21</v>
      </c>
    </row>
    <row r="1474" spans="1:6" x14ac:dyDescent="0.25">
      <c r="A1474" t="s">
        <v>8219</v>
      </c>
      <c r="B1474">
        <v>38</v>
      </c>
      <c r="E1474" t="s">
        <v>8221</v>
      </c>
      <c r="F1474">
        <v>9</v>
      </c>
    </row>
    <row r="1475" spans="1:6" x14ac:dyDescent="0.25">
      <c r="A1475" t="s">
        <v>8219</v>
      </c>
      <c r="B1475">
        <v>54</v>
      </c>
      <c r="E1475" t="s">
        <v>8221</v>
      </c>
      <c r="F1475">
        <v>6</v>
      </c>
    </row>
    <row r="1476" spans="1:6" x14ac:dyDescent="0.25">
      <c r="A1476" t="s">
        <v>8219</v>
      </c>
      <c r="B1476">
        <v>37</v>
      </c>
      <c r="E1476" t="s">
        <v>8221</v>
      </c>
      <c r="F1476">
        <v>4</v>
      </c>
    </row>
    <row r="1477" spans="1:6" x14ac:dyDescent="0.25">
      <c r="A1477" t="s">
        <v>8219</v>
      </c>
      <c r="B1477">
        <v>39</v>
      </c>
      <c r="E1477" t="s">
        <v>8221</v>
      </c>
      <c r="F1477">
        <v>7</v>
      </c>
    </row>
    <row r="1478" spans="1:6" x14ac:dyDescent="0.25">
      <c r="A1478" t="s">
        <v>8219</v>
      </c>
      <c r="B1478">
        <v>34</v>
      </c>
      <c r="E1478" t="s">
        <v>8221</v>
      </c>
      <c r="F1478">
        <v>5</v>
      </c>
    </row>
    <row r="1479" spans="1:6" x14ac:dyDescent="0.25">
      <c r="A1479" t="s">
        <v>8219</v>
      </c>
      <c r="B1479">
        <v>55</v>
      </c>
      <c r="E1479" t="s">
        <v>8221</v>
      </c>
      <c r="F1479">
        <v>0</v>
      </c>
    </row>
    <row r="1480" spans="1:6" x14ac:dyDescent="0.25">
      <c r="A1480" t="s">
        <v>8219</v>
      </c>
      <c r="B1480">
        <v>32</v>
      </c>
      <c r="E1480" t="s">
        <v>8221</v>
      </c>
      <c r="F1480">
        <v>3</v>
      </c>
    </row>
    <row r="1481" spans="1:6" x14ac:dyDescent="0.25">
      <c r="A1481" t="s">
        <v>8219</v>
      </c>
      <c r="B1481">
        <v>25</v>
      </c>
      <c r="E1481" t="s">
        <v>8221</v>
      </c>
      <c r="F1481">
        <v>9</v>
      </c>
    </row>
    <row r="1482" spans="1:6" x14ac:dyDescent="0.25">
      <c r="A1482" t="s">
        <v>8219</v>
      </c>
      <c r="B1482">
        <v>33</v>
      </c>
      <c r="E1482" t="s">
        <v>8221</v>
      </c>
      <c r="F1482">
        <v>6</v>
      </c>
    </row>
    <row r="1483" spans="1:6" x14ac:dyDescent="0.25">
      <c r="A1483" t="s">
        <v>8219</v>
      </c>
      <c r="B1483">
        <v>108</v>
      </c>
      <c r="E1483" t="s">
        <v>8221</v>
      </c>
      <c r="F1483">
        <v>4</v>
      </c>
    </row>
    <row r="1484" spans="1:6" x14ac:dyDescent="0.25">
      <c r="A1484" t="s">
        <v>8219</v>
      </c>
      <c r="B1484">
        <v>20</v>
      </c>
      <c r="E1484" t="s">
        <v>8221</v>
      </c>
      <c r="F1484">
        <v>1</v>
      </c>
    </row>
    <row r="1485" spans="1:6" x14ac:dyDescent="0.25">
      <c r="A1485" t="s">
        <v>8219</v>
      </c>
      <c r="B1485">
        <v>98</v>
      </c>
      <c r="E1485" t="s">
        <v>8221</v>
      </c>
      <c r="F1485">
        <v>17</v>
      </c>
    </row>
    <row r="1486" spans="1:6" x14ac:dyDescent="0.25">
      <c r="A1486" t="s">
        <v>8219</v>
      </c>
      <c r="B1486">
        <v>196</v>
      </c>
      <c r="E1486" t="s">
        <v>8221</v>
      </c>
      <c r="F1486">
        <v>1</v>
      </c>
    </row>
    <row r="1487" spans="1:6" x14ac:dyDescent="0.25">
      <c r="A1487" t="s">
        <v>8219</v>
      </c>
      <c r="B1487">
        <v>39</v>
      </c>
      <c r="E1487" t="s">
        <v>8221</v>
      </c>
      <c r="F1487">
        <v>13</v>
      </c>
    </row>
    <row r="1488" spans="1:6" x14ac:dyDescent="0.25">
      <c r="A1488" t="s">
        <v>8219</v>
      </c>
      <c r="B1488">
        <v>128</v>
      </c>
      <c r="E1488" t="s">
        <v>8221</v>
      </c>
      <c r="F1488">
        <v>6</v>
      </c>
    </row>
    <row r="1489" spans="1:6" x14ac:dyDescent="0.25">
      <c r="A1489" t="s">
        <v>8219</v>
      </c>
      <c r="B1489">
        <v>71</v>
      </c>
      <c r="E1489" t="s">
        <v>8221</v>
      </c>
      <c r="F1489">
        <v>0</v>
      </c>
    </row>
    <row r="1490" spans="1:6" x14ac:dyDescent="0.25">
      <c r="A1490" t="s">
        <v>8219</v>
      </c>
      <c r="B1490">
        <v>47</v>
      </c>
      <c r="E1490" t="s">
        <v>8221</v>
      </c>
      <c r="F1490">
        <v>2</v>
      </c>
    </row>
    <row r="1491" spans="1:6" x14ac:dyDescent="0.25">
      <c r="A1491" t="s">
        <v>8219</v>
      </c>
      <c r="B1491">
        <v>17</v>
      </c>
      <c r="E1491" t="s">
        <v>8221</v>
      </c>
      <c r="F1491">
        <v>2</v>
      </c>
    </row>
    <row r="1492" spans="1:6" x14ac:dyDescent="0.25">
      <c r="A1492" t="s">
        <v>8219</v>
      </c>
      <c r="B1492">
        <v>91</v>
      </c>
      <c r="E1492" t="s">
        <v>8221</v>
      </c>
      <c r="F1492">
        <v>21</v>
      </c>
    </row>
    <row r="1493" spans="1:6" x14ac:dyDescent="0.25">
      <c r="A1493" t="s">
        <v>8219</v>
      </c>
      <c r="B1493">
        <v>43</v>
      </c>
      <c r="E1493" t="s">
        <v>8221</v>
      </c>
      <c r="F1493">
        <v>13</v>
      </c>
    </row>
    <row r="1494" spans="1:6" x14ac:dyDescent="0.25">
      <c r="A1494" t="s">
        <v>8219</v>
      </c>
      <c r="B1494">
        <v>17</v>
      </c>
      <c r="E1494" t="s">
        <v>8221</v>
      </c>
      <c r="F1494">
        <v>0</v>
      </c>
    </row>
    <row r="1495" spans="1:6" x14ac:dyDescent="0.25">
      <c r="A1495" t="s">
        <v>8219</v>
      </c>
      <c r="B1495">
        <v>33</v>
      </c>
      <c r="E1495" t="s">
        <v>8221</v>
      </c>
      <c r="F1495">
        <v>6</v>
      </c>
    </row>
    <row r="1496" spans="1:6" x14ac:dyDescent="0.25">
      <c r="A1496" t="s">
        <v>8219</v>
      </c>
      <c r="B1496">
        <v>87</v>
      </c>
      <c r="E1496" t="s">
        <v>8221</v>
      </c>
      <c r="F1496">
        <v>0</v>
      </c>
    </row>
    <row r="1497" spans="1:6" x14ac:dyDescent="0.25">
      <c r="A1497" t="s">
        <v>8219</v>
      </c>
      <c r="B1497">
        <v>113</v>
      </c>
      <c r="E1497" t="s">
        <v>8221</v>
      </c>
      <c r="F1497">
        <v>1</v>
      </c>
    </row>
    <row r="1498" spans="1:6" x14ac:dyDescent="0.25">
      <c r="A1498" t="s">
        <v>8219</v>
      </c>
      <c r="B1498">
        <v>14</v>
      </c>
      <c r="E1498" t="s">
        <v>8221</v>
      </c>
      <c r="F1498">
        <v>0</v>
      </c>
    </row>
    <row r="1499" spans="1:6" x14ac:dyDescent="0.25">
      <c r="A1499" t="s">
        <v>8219</v>
      </c>
      <c r="B1499">
        <v>30</v>
      </c>
      <c r="E1499" t="s">
        <v>8221</v>
      </c>
      <c r="F1499">
        <v>12</v>
      </c>
    </row>
    <row r="1500" spans="1:6" x14ac:dyDescent="0.25">
      <c r="A1500" t="s">
        <v>8219</v>
      </c>
      <c r="B1500">
        <v>16</v>
      </c>
      <c r="E1500" t="s">
        <v>8221</v>
      </c>
      <c r="F1500">
        <v>2</v>
      </c>
    </row>
    <row r="1501" spans="1:6" x14ac:dyDescent="0.25">
      <c r="A1501" t="s">
        <v>8219</v>
      </c>
      <c r="B1501">
        <v>46</v>
      </c>
      <c r="E1501" t="s">
        <v>8221</v>
      </c>
      <c r="F1501">
        <v>6</v>
      </c>
    </row>
    <row r="1502" spans="1:6" x14ac:dyDescent="0.25">
      <c r="A1502" t="s">
        <v>8219</v>
      </c>
      <c r="B1502">
        <v>24</v>
      </c>
      <c r="E1502" t="s">
        <v>8221</v>
      </c>
      <c r="F1502">
        <v>1</v>
      </c>
    </row>
    <row r="1503" spans="1:6" x14ac:dyDescent="0.25">
      <c r="A1503" t="s">
        <v>8219</v>
      </c>
      <c r="B1503">
        <v>97</v>
      </c>
      <c r="E1503" t="s">
        <v>8221</v>
      </c>
      <c r="F1503">
        <v>1</v>
      </c>
    </row>
    <row r="1504" spans="1:6" x14ac:dyDescent="0.25">
      <c r="A1504" t="s">
        <v>8219</v>
      </c>
      <c r="B1504">
        <v>59</v>
      </c>
      <c r="E1504" t="s">
        <v>8221</v>
      </c>
      <c r="F1504">
        <v>5</v>
      </c>
    </row>
    <row r="1505" spans="1:6" x14ac:dyDescent="0.25">
      <c r="A1505" t="s">
        <v>8219</v>
      </c>
      <c r="B1505">
        <v>1095</v>
      </c>
      <c r="E1505" t="s">
        <v>8221</v>
      </c>
      <c r="F1505">
        <v>0</v>
      </c>
    </row>
    <row r="1506" spans="1:6" x14ac:dyDescent="0.25">
      <c r="A1506" t="s">
        <v>8219</v>
      </c>
      <c r="B1506">
        <v>218</v>
      </c>
      <c r="E1506" t="s">
        <v>8221</v>
      </c>
      <c r="F1506">
        <v>3</v>
      </c>
    </row>
    <row r="1507" spans="1:6" x14ac:dyDescent="0.25">
      <c r="A1507" t="s">
        <v>8219</v>
      </c>
      <c r="B1507">
        <v>111</v>
      </c>
      <c r="E1507" t="s">
        <v>8221</v>
      </c>
      <c r="F1507">
        <v>8</v>
      </c>
    </row>
    <row r="1508" spans="1:6" x14ac:dyDescent="0.25">
      <c r="A1508" t="s">
        <v>8219</v>
      </c>
      <c r="B1508">
        <v>56</v>
      </c>
      <c r="E1508" t="s">
        <v>8221</v>
      </c>
      <c r="F1508">
        <v>3</v>
      </c>
    </row>
    <row r="1509" spans="1:6" x14ac:dyDescent="0.25">
      <c r="A1509" t="s">
        <v>8219</v>
      </c>
      <c r="B1509">
        <v>265</v>
      </c>
      <c r="E1509" t="s">
        <v>8221</v>
      </c>
      <c r="F1509">
        <v>8</v>
      </c>
    </row>
    <row r="1510" spans="1:6" x14ac:dyDescent="0.25">
      <c r="A1510" t="s">
        <v>8219</v>
      </c>
      <c r="B1510">
        <v>28</v>
      </c>
      <c r="E1510" t="s">
        <v>8221</v>
      </c>
      <c r="F1510">
        <v>1</v>
      </c>
    </row>
    <row r="1511" spans="1:6" x14ac:dyDescent="0.25">
      <c r="A1511" t="s">
        <v>8219</v>
      </c>
      <c r="B1511">
        <v>364</v>
      </c>
      <c r="E1511" t="s">
        <v>8221</v>
      </c>
      <c r="F1511">
        <v>4</v>
      </c>
    </row>
    <row r="1512" spans="1:6" x14ac:dyDescent="0.25">
      <c r="A1512" t="s">
        <v>8219</v>
      </c>
      <c r="B1512">
        <v>27</v>
      </c>
      <c r="E1512" t="s">
        <v>8221</v>
      </c>
      <c r="F1512">
        <v>8</v>
      </c>
    </row>
    <row r="1513" spans="1:6" x14ac:dyDescent="0.25">
      <c r="A1513" t="s">
        <v>8219</v>
      </c>
      <c r="B1513">
        <v>93</v>
      </c>
      <c r="E1513" t="s">
        <v>8221</v>
      </c>
      <c r="F1513">
        <v>1</v>
      </c>
    </row>
    <row r="1514" spans="1:6" x14ac:dyDescent="0.25">
      <c r="A1514" t="s">
        <v>8219</v>
      </c>
      <c r="B1514">
        <v>64</v>
      </c>
      <c r="E1514" t="s">
        <v>8221</v>
      </c>
      <c r="F1514">
        <v>5</v>
      </c>
    </row>
    <row r="1515" spans="1:6" x14ac:dyDescent="0.25">
      <c r="A1515" t="s">
        <v>8219</v>
      </c>
      <c r="B1515">
        <v>22</v>
      </c>
      <c r="E1515" t="s">
        <v>8221</v>
      </c>
      <c r="F1515">
        <v>0</v>
      </c>
    </row>
    <row r="1516" spans="1:6" x14ac:dyDescent="0.25">
      <c r="A1516" t="s">
        <v>8219</v>
      </c>
      <c r="B1516">
        <v>59</v>
      </c>
      <c r="E1516" t="s">
        <v>8221</v>
      </c>
      <c r="F1516">
        <v>0</v>
      </c>
    </row>
    <row r="1517" spans="1:6" x14ac:dyDescent="0.25">
      <c r="A1517" t="s">
        <v>8219</v>
      </c>
      <c r="B1517">
        <v>249</v>
      </c>
      <c r="E1517" t="s">
        <v>8221</v>
      </c>
      <c r="F1517">
        <v>1</v>
      </c>
    </row>
    <row r="1518" spans="1:6" x14ac:dyDescent="0.25">
      <c r="A1518" t="s">
        <v>8219</v>
      </c>
      <c r="B1518">
        <v>392</v>
      </c>
      <c r="E1518" t="s">
        <v>8221</v>
      </c>
      <c r="F1518">
        <v>0</v>
      </c>
    </row>
    <row r="1519" spans="1:6" x14ac:dyDescent="0.25">
      <c r="A1519" t="s">
        <v>8219</v>
      </c>
      <c r="B1519">
        <v>115</v>
      </c>
      <c r="E1519" t="s">
        <v>8221</v>
      </c>
      <c r="F1519">
        <v>0</v>
      </c>
    </row>
    <row r="1520" spans="1:6" x14ac:dyDescent="0.25">
      <c r="A1520" t="s">
        <v>8219</v>
      </c>
      <c r="B1520">
        <v>433</v>
      </c>
      <c r="E1520" t="s">
        <v>8221</v>
      </c>
      <c r="F1520">
        <v>6</v>
      </c>
    </row>
    <row r="1521" spans="1:6" x14ac:dyDescent="0.25">
      <c r="A1521" t="s">
        <v>8219</v>
      </c>
      <c r="B1521">
        <v>20</v>
      </c>
      <c r="E1521" t="s">
        <v>8221</v>
      </c>
      <c r="F1521">
        <v>6</v>
      </c>
    </row>
    <row r="1522" spans="1:6" x14ac:dyDescent="0.25">
      <c r="A1522" t="s">
        <v>8219</v>
      </c>
      <c r="B1522">
        <v>8</v>
      </c>
      <c r="E1522" t="s">
        <v>8221</v>
      </c>
      <c r="F1522">
        <v>14</v>
      </c>
    </row>
    <row r="1523" spans="1:6" x14ac:dyDescent="0.25">
      <c r="A1523" t="s">
        <v>8219</v>
      </c>
      <c r="B1523">
        <v>175</v>
      </c>
      <c r="E1523" t="s">
        <v>8221</v>
      </c>
      <c r="F1523">
        <v>6</v>
      </c>
    </row>
    <row r="1524" spans="1:6" x14ac:dyDescent="0.25">
      <c r="A1524" t="s">
        <v>8219</v>
      </c>
      <c r="B1524">
        <v>104</v>
      </c>
      <c r="E1524" t="s">
        <v>8221</v>
      </c>
      <c r="F1524">
        <v>33</v>
      </c>
    </row>
    <row r="1525" spans="1:6" x14ac:dyDescent="0.25">
      <c r="A1525" t="s">
        <v>8219</v>
      </c>
      <c r="B1525">
        <v>17</v>
      </c>
      <c r="E1525" t="s">
        <v>8221</v>
      </c>
      <c r="F1525">
        <v>4</v>
      </c>
    </row>
    <row r="1526" spans="1:6" x14ac:dyDescent="0.25">
      <c r="A1526" t="s">
        <v>8219</v>
      </c>
      <c r="B1526">
        <v>277</v>
      </c>
      <c r="E1526" t="s">
        <v>8221</v>
      </c>
      <c r="F1526">
        <v>1</v>
      </c>
    </row>
    <row r="1527" spans="1:6" x14ac:dyDescent="0.25">
      <c r="A1527" t="s">
        <v>8219</v>
      </c>
      <c r="B1527">
        <v>118</v>
      </c>
      <c r="E1527" t="s">
        <v>8221</v>
      </c>
      <c r="F1527">
        <v>0</v>
      </c>
    </row>
    <row r="1528" spans="1:6" x14ac:dyDescent="0.25">
      <c r="A1528" t="s">
        <v>8219</v>
      </c>
      <c r="B1528">
        <v>97</v>
      </c>
      <c r="E1528" t="s">
        <v>8221</v>
      </c>
      <c r="F1528">
        <v>6</v>
      </c>
    </row>
    <row r="1529" spans="1:6" x14ac:dyDescent="0.25">
      <c r="A1529" t="s">
        <v>8219</v>
      </c>
      <c r="B1529">
        <v>20</v>
      </c>
      <c r="E1529" t="s">
        <v>8221</v>
      </c>
      <c r="F1529">
        <v>6</v>
      </c>
    </row>
    <row r="1530" spans="1:6" x14ac:dyDescent="0.25">
      <c r="A1530" t="s">
        <v>8219</v>
      </c>
      <c r="B1530">
        <v>26</v>
      </c>
      <c r="E1530" t="s">
        <v>8221</v>
      </c>
      <c r="F1530">
        <v>1</v>
      </c>
    </row>
    <row r="1531" spans="1:6" x14ac:dyDescent="0.25">
      <c r="A1531" t="s">
        <v>8219</v>
      </c>
      <c r="B1531">
        <v>128</v>
      </c>
      <c r="E1531" t="s">
        <v>8221</v>
      </c>
      <c r="F1531">
        <v>3</v>
      </c>
    </row>
    <row r="1532" spans="1:6" x14ac:dyDescent="0.25">
      <c r="A1532" t="s">
        <v>8219</v>
      </c>
      <c r="B1532">
        <v>15</v>
      </c>
    </row>
    <row r="1533" spans="1:6" x14ac:dyDescent="0.25">
      <c r="A1533" t="s">
        <v>8219</v>
      </c>
      <c r="B1533">
        <v>25</v>
      </c>
    </row>
    <row r="1534" spans="1:6" x14ac:dyDescent="0.25">
      <c r="A1534" t="s">
        <v>8219</v>
      </c>
      <c r="B1534">
        <v>55</v>
      </c>
    </row>
    <row r="1535" spans="1:6" x14ac:dyDescent="0.25">
      <c r="A1535" t="s">
        <v>8219</v>
      </c>
      <c r="B1535">
        <v>107</v>
      </c>
    </row>
    <row r="1536" spans="1:6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2:E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Line chart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Robin Bun</cp:lastModifiedBy>
  <dcterms:created xsi:type="dcterms:W3CDTF">2017-04-20T15:17:24Z</dcterms:created>
  <dcterms:modified xsi:type="dcterms:W3CDTF">2020-06-18T01:56:51Z</dcterms:modified>
</cp:coreProperties>
</file>