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/>
  <mc:AlternateContent xmlns:mc="http://schemas.openxmlformats.org/markup-compatibility/2006">
    <mc:Choice Requires="x15">
      <x15ac:absPath xmlns:x15ac="http://schemas.microsoft.com/office/spreadsheetml/2010/11/ac" url="G:\My Drive\My work folder\Sentinel Vineyards\"/>
    </mc:Choice>
  </mc:AlternateContent>
  <xr:revisionPtr revIDLastSave="0" documentId="13_ncr:1_{0B6ABCD4-17E7-41A0-B3B1-9FA670EABC50}" xr6:coauthVersionLast="36" xr6:coauthVersionMax="45" xr10:uidLastSave="{00000000-0000-0000-0000-000000000000}"/>
  <bookViews>
    <workbookView xWindow="3720" yWindow="-105" windowWidth="19635" windowHeight="13875" xr2:uid="{00000000-000D-0000-FFFF-FFFF00000000}"/>
  </bookViews>
  <sheets>
    <sheet name="Instructions and Keys" sheetId="5" r:id="rId1"/>
    <sheet name="Table format VT" sheetId="6" r:id="rId2"/>
  </sheets>
  <definedNames>
    <definedName name="_xlnm.Print_Area" localSheetId="0">'Instructions and Keys'!$A$1:$M$43</definedName>
    <definedName name="_xlnm.Print_Area" localSheetId="1">'Table format VT'!$A$1:$O$85</definedName>
  </definedNames>
  <calcPr calcId="191029"/>
</workbook>
</file>

<file path=xl/calcChain.xml><?xml version="1.0" encoding="utf-8"?>
<calcChain xmlns="http://schemas.openxmlformats.org/spreadsheetml/2006/main">
  <c r="C20" i="6" l="1"/>
  <c r="D20" i="6"/>
  <c r="E20" i="6"/>
  <c r="F20" i="6"/>
  <c r="G20" i="6"/>
  <c r="B20" i="6"/>
  <c r="O73" i="6" l="1"/>
  <c r="O74" i="6" s="1"/>
  <c r="N73" i="6"/>
  <c r="N74" i="6" s="1"/>
  <c r="M73" i="6"/>
  <c r="M74" i="6" s="1"/>
  <c r="L73" i="6"/>
  <c r="L74" i="6" s="1"/>
  <c r="K73" i="6"/>
  <c r="K74" i="6" s="1"/>
  <c r="J73" i="6"/>
  <c r="J74" i="6" s="1"/>
  <c r="I73" i="6"/>
  <c r="I74" i="6" s="1"/>
  <c r="H73" i="6"/>
  <c r="H74" i="6" s="1"/>
  <c r="G73" i="6"/>
  <c r="G74" i="6" s="1"/>
  <c r="F73" i="6"/>
  <c r="F74" i="6" s="1"/>
  <c r="E73" i="6"/>
  <c r="E74" i="6" s="1"/>
  <c r="D73" i="6"/>
  <c r="D74" i="6" s="1"/>
  <c r="C73" i="6"/>
  <c r="C74" i="6" s="1"/>
  <c r="B73" i="6"/>
  <c r="B74" i="6" s="1"/>
  <c r="J57" i="6"/>
  <c r="J58" i="6" s="1"/>
  <c r="I57" i="6"/>
  <c r="I58" i="6" s="1"/>
  <c r="H57" i="6"/>
  <c r="H58" i="6" s="1"/>
  <c r="G57" i="6"/>
  <c r="G58" i="6" s="1"/>
  <c r="F57" i="6"/>
  <c r="F58" i="6" s="1"/>
  <c r="E57" i="6"/>
  <c r="E58" i="6" s="1"/>
  <c r="D57" i="6"/>
  <c r="D58" i="6" s="1"/>
  <c r="C57" i="6"/>
  <c r="C58" i="6" s="1"/>
  <c r="B57" i="6"/>
  <c r="B58" i="6" s="1"/>
  <c r="L36" i="6"/>
  <c r="L37" i="6" s="1"/>
  <c r="K36" i="6"/>
  <c r="K37" i="6" s="1"/>
  <c r="J36" i="6"/>
  <c r="J37" i="6" s="1"/>
  <c r="I36" i="6"/>
  <c r="I37" i="6" s="1"/>
  <c r="H36" i="6"/>
  <c r="H37" i="6" s="1"/>
  <c r="G36" i="6"/>
  <c r="G37" i="6" s="1"/>
  <c r="F36" i="6"/>
  <c r="F37" i="6" s="1"/>
  <c r="E36" i="6"/>
  <c r="E37" i="6" s="1"/>
  <c r="D36" i="6"/>
  <c r="D37" i="6" s="1"/>
  <c r="C36" i="6"/>
  <c r="C37" i="6" s="1"/>
  <c r="B36" i="6"/>
  <c r="B37" i="6" s="1"/>
  <c r="M17" i="6"/>
  <c r="L17" i="6"/>
  <c r="L19" i="6" s="1"/>
  <c r="K17" i="6"/>
  <c r="K19" i="6" s="1"/>
  <c r="J17" i="6"/>
  <c r="J19" i="6" s="1"/>
  <c r="I17" i="6"/>
  <c r="I19" i="6" s="1"/>
  <c r="H17" i="6"/>
  <c r="H19" i="6" s="1"/>
  <c r="G17" i="6"/>
  <c r="G19" i="6" s="1"/>
  <c r="F17" i="6"/>
  <c r="E17" i="6"/>
  <c r="E19" i="6" s="1"/>
  <c r="D17" i="6"/>
  <c r="C17" i="6"/>
  <c r="C19" i="6" s="1"/>
  <c r="B17" i="6"/>
  <c r="B19" i="6" l="1"/>
  <c r="B21" i="6"/>
  <c r="D21" i="6"/>
  <c r="C21" i="6"/>
  <c r="D19" i="6"/>
  <c r="G21" i="6"/>
  <c r="F21" i="6"/>
  <c r="E21" i="6"/>
  <c r="F19" i="6"/>
</calcChain>
</file>

<file path=xl/sharedStrings.xml><?xml version="1.0" encoding="utf-8"?>
<sst xmlns="http://schemas.openxmlformats.org/spreadsheetml/2006/main" count="164" uniqueCount="100">
  <si>
    <t>Vineyard Scouting Form</t>
  </si>
  <si>
    <t>Vineyard:</t>
  </si>
  <si>
    <t>Block ID:</t>
  </si>
  <si>
    <t>Date:</t>
  </si>
  <si>
    <t>Scouted By:</t>
  </si>
  <si>
    <t>Weather:</t>
  </si>
  <si>
    <t>Sampling scheme - select one that fits your resources</t>
  </si>
  <si>
    <t>Detailed</t>
  </si>
  <si>
    <t>Moderate</t>
  </si>
  <si>
    <t>Minimum</t>
  </si>
  <si>
    <t>Insect Monitoring</t>
  </si>
  <si>
    <t>Insects</t>
  </si>
  <si>
    <t>CCW</t>
  </si>
  <si>
    <t>GFB</t>
  </si>
  <si>
    <t>GBM</t>
  </si>
  <si>
    <t>GLH</t>
  </si>
  <si>
    <t>Mites</t>
  </si>
  <si>
    <t>GCG</t>
  </si>
  <si>
    <t>GRB</t>
  </si>
  <si>
    <t>FF/SWD</t>
  </si>
  <si>
    <t>BMSB</t>
  </si>
  <si>
    <t>JB</t>
  </si>
  <si>
    <t>MB</t>
  </si>
  <si>
    <t>Cicada</t>
  </si>
  <si>
    <t>SLF</t>
  </si>
  <si>
    <t>Other</t>
  </si>
  <si>
    <t>CCW = Climbing cut worm</t>
  </si>
  <si>
    <t>GBM = Grape berry moth</t>
  </si>
  <si>
    <t>GLH = grape leaf hopper</t>
  </si>
  <si>
    <t>GCG = grape cane girdler</t>
  </si>
  <si>
    <t>Total</t>
  </si>
  <si>
    <t>Notes:</t>
  </si>
  <si>
    <t>FF/SWD = fruit flies including Spotted wing</t>
  </si>
  <si>
    <t>BMSB = Brown marmorated stink bug</t>
  </si>
  <si>
    <t>Disease on leaf/overall vine health</t>
  </si>
  <si>
    <t>JB = Japanese beetle</t>
  </si>
  <si>
    <t>Diseases</t>
  </si>
  <si>
    <t>MB = mealybugs</t>
  </si>
  <si>
    <t>PH</t>
  </si>
  <si>
    <t>AN</t>
  </si>
  <si>
    <t>PM</t>
  </si>
  <si>
    <t>BR</t>
  </si>
  <si>
    <t>DM</t>
  </si>
  <si>
    <t>BOT</t>
  </si>
  <si>
    <t>NAGY</t>
  </si>
  <si>
    <t>Virus</t>
  </si>
  <si>
    <t>Cwn. Gall</t>
  </si>
  <si>
    <t>PD</t>
  </si>
  <si>
    <t>Die back</t>
  </si>
  <si>
    <t>PH = Phomopsis</t>
  </si>
  <si>
    <t>AN = Anthracnose</t>
  </si>
  <si>
    <t>PM = Powdery mildew</t>
  </si>
  <si>
    <t>BR = Black rot</t>
  </si>
  <si>
    <t>DM = Downy mildew</t>
  </si>
  <si>
    <t>Bot = Botrytis</t>
  </si>
  <si>
    <t>Average</t>
  </si>
  <si>
    <t>Virus = general virus symptoms</t>
  </si>
  <si>
    <t>Cwn. Gall = crown gall</t>
  </si>
  <si>
    <t>PD = Pierce's Disease</t>
  </si>
  <si>
    <t>SR = Sour rot</t>
  </si>
  <si>
    <t>Disease on clusters</t>
  </si>
  <si>
    <t>RR = Ripe rot</t>
  </si>
  <si>
    <t>MR = Macrophoma rot</t>
  </si>
  <si>
    <t>SR</t>
  </si>
  <si>
    <t>RR</t>
  </si>
  <si>
    <t>MR</t>
  </si>
  <si>
    <t>Sunburn</t>
  </si>
  <si>
    <t>General Vine Health/Event</t>
  </si>
  <si>
    <t>Nut. Def.</t>
  </si>
  <si>
    <t>H2O Stress</t>
  </si>
  <si>
    <t>Low Vigor</t>
  </si>
  <si>
    <t>Frost</t>
  </si>
  <si>
    <t>Hail</t>
  </si>
  <si>
    <t>Wind dmg</t>
  </si>
  <si>
    <t>herbicide</t>
  </si>
  <si>
    <t>Phytotoxi.</t>
  </si>
  <si>
    <t>Keys</t>
  </si>
  <si>
    <t>Instruction</t>
  </si>
  <si>
    <t xml:space="preserve">Record the estimated incidence (# of vine) of other health issues </t>
  </si>
  <si>
    <t>Record the number of affected clusters</t>
  </si>
  <si>
    <t>Record the number of affected leaves or vines</t>
  </si>
  <si>
    <t>&lt;---------------- Vine health (enter # of vines) -----------------&gt;</t>
  </si>
  <si>
    <t>Record the number of vines affected</t>
  </si>
  <si>
    <t>Location</t>
  </si>
  <si>
    <t>At each location, inspect 10 random leaves and clusters per vine, across 3 randomly selected vines. (= 270 total leaves/clusters inspected)</t>
  </si>
  <si>
    <t>Growth Stage:</t>
  </si>
  <si>
    <t>Vineyard sampling examples: green vertical lines are rows, and numbers in the cell indicate sampling locations.</t>
  </si>
  <si>
    <t>At each location, inspect 6 random leaves/clusters per vine, across 3 randomly selected vines (= 162 total leaves/clusters inspected)</t>
  </si>
  <si>
    <t>You will assess disease incidence (=yes/no) per leaf or cluster. Make sure to take a time to examine both upper and lower surfaces.</t>
  </si>
  <si>
    <t>Then enter the average to GrapeIPM.org (under Events)</t>
  </si>
  <si>
    <t xml:space="preserve">You select 3 random vines from each section of a row (fig on the left) </t>
  </si>
  <si>
    <t>Or, you select 3 random vines from the general area, in the red rectangles in the fig. on the right</t>
  </si>
  <si>
    <t>NAGY = grapevine yellow</t>
  </si>
  <si>
    <t>Establish 9 sampling locations, evenly spread across the vineyard block (please see below)</t>
  </si>
  <si>
    <t>Some scouting form prefers to use random locations, but based on how diseases progress over space, even sampling (or stratified random) is known to be better.</t>
  </si>
  <si>
    <t>At each location, inspect 2 random leaves/clusters per vine, across 3 randomly selected vines (= 54 total leaves/clusters inspected)</t>
  </si>
  <si>
    <t>If you use the table in the second tab, enter the total per location, and it will calculate an average for you.</t>
  </si>
  <si>
    <t>GFB = grape flea beetle</t>
  </si>
  <si>
    <t>GRB = Grape root borer</t>
  </si>
  <si>
    <t>Die back = Botryosphaeria or other dieback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</si>
</sst>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sz val="11"/>
      <color rgb="FF000000"/>
      <name val="Arial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5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2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1" fillId="0" borderId="0" xfId="0" applyFont="1" applyFill="1" applyBorder="1" applyAlignment="1"/>
    <xf numFmtId="0" fontId="2" fillId="0" borderId="0" xfId="0" applyFont="1" applyAlignment="1"/>
    <xf numFmtId="0" fontId="2" fillId="0" borderId="20" xfId="0" applyFont="1" applyBorder="1" applyAlignment="1">
      <alignment horizontal="left" vertical="center"/>
    </xf>
    <xf numFmtId="0" fontId="6" fillId="0" borderId="21" xfId="0" applyFont="1" applyBorder="1"/>
    <xf numFmtId="0" fontId="6" fillId="0" borderId="22" xfId="0" applyFont="1" applyBorder="1"/>
    <xf numFmtId="0" fontId="6" fillId="0" borderId="5" xfId="0" applyFont="1" applyBorder="1"/>
    <xf numFmtId="0" fontId="6" fillId="0" borderId="6" xfId="0" applyFont="1" applyBorder="1"/>
    <xf numFmtId="0" fontId="2" fillId="0" borderId="0" xfId="0" applyFont="1" applyBorder="1"/>
    <xf numFmtId="0" fontId="2" fillId="0" borderId="0" xfId="0" applyFont="1" applyBorder="1" applyAlignment="1"/>
    <xf numFmtId="0" fontId="2" fillId="0" borderId="0" xfId="0" applyFont="1" applyFill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1" xfId="0" applyFont="1" applyBorder="1"/>
    <xf numFmtId="0" fontId="2" fillId="0" borderId="8" xfId="0" applyFont="1" applyBorder="1"/>
    <xf numFmtId="0" fontId="4" fillId="0" borderId="9" xfId="0" applyFont="1" applyBorder="1" applyAlignment="1"/>
    <xf numFmtId="0" fontId="2" fillId="0" borderId="9" xfId="0" applyFont="1" applyBorder="1"/>
    <xf numFmtId="0" fontId="4" fillId="0" borderId="10" xfId="0" applyFont="1" applyBorder="1" applyAlignment="1"/>
    <xf numFmtId="0" fontId="2" fillId="0" borderId="11" xfId="0" applyFont="1" applyBorder="1" applyAlignment="1">
      <alignment horizontal="center"/>
    </xf>
    <xf numFmtId="0" fontId="5" fillId="0" borderId="11" xfId="0" applyFont="1" applyBorder="1" applyAlignment="1"/>
    <xf numFmtId="0" fontId="2" fillId="0" borderId="11" xfId="0" applyFont="1" applyBorder="1"/>
    <xf numFmtId="0" fontId="5" fillId="0" borderId="2" xfId="0" applyFont="1" applyBorder="1" applyAlignment="1"/>
    <xf numFmtId="0" fontId="5" fillId="0" borderId="12" xfId="0" applyFont="1" applyBorder="1" applyAlignment="1"/>
    <xf numFmtId="0" fontId="2" fillId="0" borderId="12" xfId="0" applyFont="1" applyBorder="1"/>
    <xf numFmtId="0" fontId="4" fillId="0" borderId="11" xfId="0" applyFont="1" applyBorder="1" applyAlignment="1"/>
    <xf numFmtId="0" fontId="2" fillId="0" borderId="16" xfId="0" applyFont="1" applyBorder="1"/>
    <xf numFmtId="0" fontId="2" fillId="0" borderId="17" xfId="0" applyFont="1" applyBorder="1"/>
    <xf numFmtId="0" fontId="7" fillId="0" borderId="0" xfId="0" applyFont="1"/>
    <xf numFmtId="0" fontId="2" fillId="0" borderId="18" xfId="0" applyFont="1" applyBorder="1"/>
    <xf numFmtId="0" fontId="2" fillId="0" borderId="19" xfId="0" applyFont="1" applyBorder="1"/>
    <xf numFmtId="0" fontId="2" fillId="0" borderId="24" xfId="0" applyFont="1" applyBorder="1"/>
    <xf numFmtId="0" fontId="2" fillId="0" borderId="23" xfId="0" applyFont="1" applyBorder="1"/>
    <xf numFmtId="0" fontId="2" fillId="0" borderId="5" xfId="0" applyFont="1" applyBorder="1" applyAlignment="1">
      <alignment horizontal="left" vertical="center"/>
    </xf>
    <xf numFmtId="0" fontId="2" fillId="0" borderId="26" xfId="0" applyFont="1" applyBorder="1"/>
    <xf numFmtId="0" fontId="2" fillId="0" borderId="25" xfId="0" applyFont="1" applyFill="1" applyBorder="1"/>
    <xf numFmtId="0" fontId="2" fillId="0" borderId="27" xfId="0" applyFont="1" applyFill="1" applyBorder="1"/>
    <xf numFmtId="0" fontId="5" fillId="0" borderId="28" xfId="0" applyFont="1" applyBorder="1" applyAlignment="1"/>
    <xf numFmtId="0" fontId="2" fillId="0" borderId="29" xfId="0" applyFont="1" applyBorder="1"/>
    <xf numFmtId="0" fontId="2" fillId="0" borderId="30" xfId="0" applyFont="1" applyBorder="1"/>
    <xf numFmtId="0" fontId="2" fillId="0" borderId="31" xfId="0" applyFont="1" applyBorder="1"/>
    <xf numFmtId="0" fontId="2" fillId="0" borderId="32" xfId="0" applyFont="1" applyBorder="1"/>
    <xf numFmtId="0" fontId="2" fillId="0" borderId="33" xfId="0" applyFont="1" applyBorder="1"/>
    <xf numFmtId="0" fontId="2" fillId="0" borderId="11" xfId="0" applyFont="1" applyBorder="1" applyAlignment="1">
      <alignment horizontal="right"/>
    </xf>
    <xf numFmtId="0" fontId="4" fillId="0" borderId="34" xfId="0" applyFont="1" applyBorder="1" applyAlignment="1"/>
    <xf numFmtId="0" fontId="2" fillId="0" borderId="35" xfId="0" applyFont="1" applyBorder="1"/>
    <xf numFmtId="0" fontId="2" fillId="0" borderId="36" xfId="0" applyFont="1" applyBorder="1"/>
    <xf numFmtId="0" fontId="2" fillId="0" borderId="35" xfId="0" applyFont="1" applyBorder="1" applyAlignment="1">
      <alignment horizontal="right"/>
    </xf>
    <xf numFmtId="0" fontId="4" fillId="0" borderId="20" xfId="0" applyFont="1" applyBorder="1" applyAlignment="1"/>
    <xf numFmtId="0" fontId="2" fillId="0" borderId="37" xfId="0" applyFont="1" applyBorder="1"/>
    <xf numFmtId="0" fontId="2" fillId="0" borderId="38" xfId="0" applyFont="1" applyBorder="1"/>
    <xf numFmtId="0" fontId="4" fillId="0" borderId="39" xfId="0" applyFont="1" applyBorder="1" applyAlignment="1"/>
    <xf numFmtId="0" fontId="2" fillId="0" borderId="40" xfId="0" applyFont="1" applyBorder="1"/>
    <xf numFmtId="0" fontId="2" fillId="0" borderId="26" xfId="0" applyFont="1" applyBorder="1" applyAlignment="1">
      <alignment horizontal="center"/>
    </xf>
    <xf numFmtId="0" fontId="2" fillId="0" borderId="41" xfId="0" applyFont="1" applyBorder="1"/>
    <xf numFmtId="0" fontId="2" fillId="0" borderId="42" xfId="0" applyFont="1" applyBorder="1"/>
    <xf numFmtId="0" fontId="2" fillId="0" borderId="43" xfId="0" applyFont="1" applyBorder="1" applyAlignment="1">
      <alignment horizontal="center"/>
    </xf>
    <xf numFmtId="0" fontId="2" fillId="0" borderId="43" xfId="0" applyFont="1" applyBorder="1"/>
    <xf numFmtId="0" fontId="2" fillId="0" borderId="0" xfId="0" applyFont="1" applyAlignment="1"/>
    <xf numFmtId="0" fontId="2" fillId="0" borderId="45" xfId="0" applyFont="1" applyBorder="1"/>
    <xf numFmtId="0" fontId="2" fillId="0" borderId="44" xfId="0" applyFont="1" applyBorder="1"/>
    <xf numFmtId="0" fontId="2" fillId="0" borderId="46" xfId="0" applyFont="1" applyBorder="1"/>
    <xf numFmtId="0" fontId="2" fillId="0" borderId="47" xfId="0" applyFont="1" applyBorder="1"/>
    <xf numFmtId="0" fontId="2" fillId="0" borderId="49" xfId="0" applyFont="1" applyBorder="1"/>
    <xf numFmtId="0" fontId="2" fillId="0" borderId="50" xfId="0" applyFont="1" applyBorder="1"/>
    <xf numFmtId="0" fontId="2" fillId="0" borderId="52" xfId="0" applyFont="1" applyFill="1" applyBorder="1"/>
    <xf numFmtId="0" fontId="2" fillId="0" borderId="49" xfId="0" applyFont="1" applyFill="1" applyBorder="1"/>
    <xf numFmtId="0" fontId="2" fillId="0" borderId="53" xfId="0" applyFont="1" applyBorder="1"/>
    <xf numFmtId="0" fontId="2" fillId="0" borderId="54" xfId="0" applyFont="1" applyBorder="1" applyAlignment="1">
      <alignment horizontal="center"/>
    </xf>
    <xf numFmtId="0" fontId="2" fillId="0" borderId="21" xfId="0" applyFont="1" applyBorder="1" applyAlignment="1">
      <alignment horizontal="left" vertic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51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3" fillId="0" borderId="13" xfId="0" applyFont="1" applyBorder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5" fillId="0" borderId="0" xfId="0" applyFont="1" applyFill="1" applyBorder="1" applyAlignment="1"/>
    <xf numFmtId="0" fontId="3" fillId="0" borderId="0" xfId="0" applyFont="1" applyAlignment="1">
      <alignment horizontal="center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23813</xdr:colOff>
      <xdr:row>12</xdr:row>
      <xdr:rowOff>142875</xdr:rowOff>
    </xdr:from>
    <xdr:to>
      <xdr:col>8</xdr:col>
      <xdr:colOff>7270</xdr:colOff>
      <xdr:row>28</xdr:row>
      <xdr:rowOff>42862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A0B9D17-7AD2-4B01-B22A-BC1D4F454D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971" r="11082" b="4988"/>
        <a:stretch/>
      </xdr:blipFill>
      <xdr:spPr>
        <a:xfrm>
          <a:off x="3319463" y="1885950"/>
          <a:ext cx="3279107" cy="2657475"/>
        </a:xfrm>
        <a:prstGeom prst="rect">
          <a:avLst/>
        </a:prstGeom>
      </xdr:spPr>
    </xdr:pic>
    <xdr:clientData/>
  </xdr:twoCellAnchor>
  <xdr:twoCellAnchor editAs="oneCell">
    <xdr:from>
      <xdr:col>7</xdr:col>
      <xdr:colOff>800100</xdr:colOff>
      <xdr:row>12</xdr:row>
      <xdr:rowOff>0</xdr:rowOff>
    </xdr:from>
    <xdr:to>
      <xdr:col>12</xdr:col>
      <xdr:colOff>261938</xdr:colOff>
      <xdr:row>29</xdr:row>
      <xdr:rowOff>46406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9E85E5-3768-4CDF-98F3-B20D8CED96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357" r="10718"/>
        <a:stretch/>
      </xdr:blipFill>
      <xdr:spPr>
        <a:xfrm>
          <a:off x="6567488" y="1735708"/>
          <a:ext cx="3581400" cy="29658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9C68A-5FE0-244F-BDC8-5B0F28E32A99}">
  <dimension ref="A1:F43"/>
  <sheetViews>
    <sheetView tabSelected="1" workbookViewId="0">
      <selection activeCell="D9" sqref="D9"/>
    </sheetView>
  </sheetViews>
  <sheetFormatPr defaultColWidth="10.875" defaultRowHeight="14.25" x14ac:dyDescent="0.2"/>
  <cols>
    <col min="1" max="16384" width="10.875" style="2"/>
  </cols>
  <sheetData>
    <row r="1" spans="1:6" ht="15" x14ac:dyDescent="0.25">
      <c r="A1" s="1" t="s">
        <v>77</v>
      </c>
    </row>
    <row r="2" spans="1:6" ht="15" x14ac:dyDescent="0.25">
      <c r="A2" s="3" t="s">
        <v>6</v>
      </c>
    </row>
    <row r="3" spans="1:6" x14ac:dyDescent="0.2">
      <c r="B3" s="4" t="s">
        <v>93</v>
      </c>
    </row>
    <row r="4" spans="1:6" s="8" customFormat="1" x14ac:dyDescent="0.2">
      <c r="B4" s="4" t="s">
        <v>94</v>
      </c>
    </row>
    <row r="5" spans="1:6" x14ac:dyDescent="0.2">
      <c r="A5" s="4"/>
    </row>
    <row r="6" spans="1:6" ht="15" x14ac:dyDescent="0.25">
      <c r="A6" s="3" t="s">
        <v>7</v>
      </c>
      <c r="B6" s="4" t="s">
        <v>84</v>
      </c>
      <c r="C6" s="4"/>
      <c r="D6" s="4"/>
      <c r="E6" s="4"/>
      <c r="F6" s="4"/>
    </row>
    <row r="7" spans="1:6" ht="15" x14ac:dyDescent="0.25">
      <c r="A7" s="3" t="s">
        <v>8</v>
      </c>
      <c r="B7" s="4" t="s">
        <v>87</v>
      </c>
      <c r="C7" s="4"/>
      <c r="D7" s="4"/>
      <c r="E7" s="4"/>
      <c r="F7" s="4"/>
    </row>
    <row r="8" spans="1:6" ht="15" x14ac:dyDescent="0.25">
      <c r="A8" s="3" t="s">
        <v>9</v>
      </c>
      <c r="B8" s="4" t="s">
        <v>95</v>
      </c>
    </row>
    <row r="9" spans="1:6" ht="15" x14ac:dyDescent="0.25">
      <c r="A9" s="3"/>
      <c r="B9" s="4"/>
    </row>
    <row r="10" spans="1:6" s="68" customFormat="1" x14ac:dyDescent="0.2">
      <c r="A10" s="4" t="s">
        <v>88</v>
      </c>
      <c r="B10" s="4"/>
    </row>
    <row r="11" spans="1:6" s="68" customFormat="1" x14ac:dyDescent="0.2">
      <c r="A11" s="4" t="s">
        <v>96</v>
      </c>
      <c r="B11" s="4"/>
    </row>
    <row r="12" spans="1:6" s="68" customFormat="1" x14ac:dyDescent="0.2">
      <c r="A12" s="91" t="s">
        <v>89</v>
      </c>
    </row>
    <row r="13" spans="1:6" x14ac:dyDescent="0.2">
      <c r="A13" s="7"/>
    </row>
    <row r="14" spans="1:6" ht="15" x14ac:dyDescent="0.25">
      <c r="A14" s="1" t="s">
        <v>76</v>
      </c>
    </row>
    <row r="15" spans="1:6" ht="15" x14ac:dyDescent="0.25">
      <c r="A15" s="5" t="s">
        <v>11</v>
      </c>
    </row>
    <row r="16" spans="1:6" x14ac:dyDescent="0.2">
      <c r="A16" s="6" t="s">
        <v>26</v>
      </c>
    </row>
    <row r="17" spans="1:5" x14ac:dyDescent="0.2">
      <c r="A17" s="6" t="s">
        <v>97</v>
      </c>
    </row>
    <row r="18" spans="1:5" x14ac:dyDescent="0.2">
      <c r="A18" s="6" t="s">
        <v>27</v>
      </c>
    </row>
    <row r="19" spans="1:5" x14ac:dyDescent="0.2">
      <c r="A19" s="6" t="s">
        <v>28</v>
      </c>
    </row>
    <row r="20" spans="1:5" x14ac:dyDescent="0.2">
      <c r="A20" s="6" t="s">
        <v>16</v>
      </c>
    </row>
    <row r="21" spans="1:5" x14ac:dyDescent="0.2">
      <c r="A21" s="6" t="s">
        <v>29</v>
      </c>
    </row>
    <row r="22" spans="1:5" x14ac:dyDescent="0.2">
      <c r="A22" s="6" t="s">
        <v>98</v>
      </c>
    </row>
    <row r="23" spans="1:5" x14ac:dyDescent="0.2">
      <c r="A23" s="6" t="s">
        <v>32</v>
      </c>
    </row>
    <row r="24" spans="1:5" x14ac:dyDescent="0.2">
      <c r="A24" s="6" t="s">
        <v>33</v>
      </c>
    </row>
    <row r="25" spans="1:5" x14ac:dyDescent="0.2">
      <c r="A25" s="6" t="s">
        <v>35</v>
      </c>
    </row>
    <row r="26" spans="1:5" x14ac:dyDescent="0.2">
      <c r="A26" s="6" t="s">
        <v>37</v>
      </c>
    </row>
    <row r="28" spans="1:5" ht="15" x14ac:dyDescent="0.25">
      <c r="A28" s="3" t="s">
        <v>36</v>
      </c>
    </row>
    <row r="29" spans="1:5" x14ac:dyDescent="0.2">
      <c r="A29" s="4" t="s">
        <v>49</v>
      </c>
    </row>
    <row r="30" spans="1:5" x14ac:dyDescent="0.2">
      <c r="A30" s="4" t="s">
        <v>50</v>
      </c>
      <c r="E30" s="2" t="s">
        <v>86</v>
      </c>
    </row>
    <row r="31" spans="1:5" x14ac:dyDescent="0.2">
      <c r="A31" s="4" t="s">
        <v>51</v>
      </c>
      <c r="E31" s="2" t="s">
        <v>90</v>
      </c>
    </row>
    <row r="32" spans="1:5" x14ac:dyDescent="0.2">
      <c r="A32" s="4" t="s">
        <v>52</v>
      </c>
      <c r="E32" s="2" t="s">
        <v>91</v>
      </c>
    </row>
    <row r="33" spans="1:1" x14ac:dyDescent="0.2">
      <c r="A33" s="4" t="s">
        <v>53</v>
      </c>
    </row>
    <row r="34" spans="1:1" x14ac:dyDescent="0.2">
      <c r="A34" s="4" t="s">
        <v>54</v>
      </c>
    </row>
    <row r="35" spans="1:1" x14ac:dyDescent="0.2">
      <c r="A35" s="4" t="s">
        <v>92</v>
      </c>
    </row>
    <row r="36" spans="1:1" x14ac:dyDescent="0.2">
      <c r="A36" s="4" t="s">
        <v>56</v>
      </c>
    </row>
    <row r="37" spans="1:1" x14ac:dyDescent="0.2">
      <c r="A37" s="4" t="s">
        <v>57</v>
      </c>
    </row>
    <row r="38" spans="1:1" x14ac:dyDescent="0.2">
      <c r="A38" s="4" t="s">
        <v>58</v>
      </c>
    </row>
    <row r="39" spans="1:1" x14ac:dyDescent="0.2">
      <c r="A39" s="4" t="s">
        <v>99</v>
      </c>
    </row>
    <row r="41" spans="1:1" x14ac:dyDescent="0.2">
      <c r="A41" s="4" t="s">
        <v>59</v>
      </c>
    </row>
    <row r="42" spans="1:1" x14ac:dyDescent="0.2">
      <c r="A42" s="4" t="s">
        <v>61</v>
      </c>
    </row>
    <row r="43" spans="1:1" x14ac:dyDescent="0.2">
      <c r="A43" s="4" t="s">
        <v>62</v>
      </c>
    </row>
  </sheetData>
  <pageMargins left="0.7" right="0.7" top="0.75" bottom="0.75" header="0.3" footer="0.3"/>
  <pageSetup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D634C-0B28-4561-BD49-96B70A45CE9B}">
  <dimension ref="A1:Q85"/>
  <sheetViews>
    <sheetView workbookViewId="0">
      <selection activeCell="K83" sqref="K83"/>
    </sheetView>
  </sheetViews>
  <sheetFormatPr defaultRowHeight="14.25" x14ac:dyDescent="0.2"/>
  <cols>
    <col min="3" max="3" width="11.375" customWidth="1"/>
  </cols>
  <sheetData>
    <row r="1" spans="1:17" ht="15.75" thickBot="1" x14ac:dyDescent="0.3">
      <c r="A1" s="92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8"/>
      <c r="M1" s="8"/>
      <c r="N1" s="8"/>
      <c r="O1" s="8"/>
    </row>
    <row r="2" spans="1:17" ht="15" thickBot="1" x14ac:dyDescent="0.25">
      <c r="A2" s="9" t="s">
        <v>1</v>
      </c>
      <c r="B2" s="10"/>
      <c r="C2" s="10"/>
      <c r="D2" s="11"/>
      <c r="E2" s="79" t="s">
        <v>2</v>
      </c>
      <c r="F2" s="10"/>
      <c r="G2" s="10"/>
      <c r="H2" s="11"/>
      <c r="I2" s="43" t="s">
        <v>3</v>
      </c>
      <c r="J2" s="12"/>
      <c r="K2" s="13"/>
      <c r="L2" s="8"/>
      <c r="M2" s="8"/>
      <c r="N2" s="8"/>
      <c r="O2" s="8"/>
      <c r="P2" s="8"/>
      <c r="Q2" s="8"/>
    </row>
    <row r="3" spans="1:17" ht="15" thickBot="1" x14ac:dyDescent="0.25">
      <c r="A3" s="9" t="s">
        <v>85</v>
      </c>
      <c r="B3" s="10"/>
      <c r="C3" s="10"/>
      <c r="D3" s="11"/>
      <c r="E3" s="79" t="s">
        <v>4</v>
      </c>
      <c r="F3" s="10"/>
      <c r="G3" s="10"/>
      <c r="H3" s="11"/>
      <c r="I3" s="9" t="s">
        <v>5</v>
      </c>
      <c r="J3" s="10"/>
      <c r="K3" s="11"/>
      <c r="L3" s="8"/>
      <c r="M3" s="8"/>
      <c r="N3" s="8"/>
      <c r="O3" s="8"/>
      <c r="P3" s="8"/>
      <c r="Q3" s="8"/>
    </row>
    <row r="4" spans="1:17" x14ac:dyDescent="0.2">
      <c r="A4" s="14"/>
      <c r="B4" s="15"/>
      <c r="C4" s="16"/>
      <c r="D4" s="16"/>
      <c r="E4" s="16"/>
      <c r="F4" s="16"/>
      <c r="G4" s="16"/>
      <c r="H4" s="14"/>
      <c r="I4" s="14"/>
      <c r="J4" s="14"/>
      <c r="K4" s="14"/>
      <c r="L4" s="14"/>
      <c r="M4" s="14"/>
      <c r="N4" s="14"/>
      <c r="O4" s="14"/>
    </row>
    <row r="5" spans="1:17" ht="15" x14ac:dyDescent="0.25">
      <c r="A5" s="3" t="s">
        <v>34</v>
      </c>
      <c r="B5" s="8"/>
      <c r="C5" s="8"/>
      <c r="D5" s="8"/>
      <c r="E5" s="3" t="s">
        <v>80</v>
      </c>
      <c r="F5" s="8"/>
      <c r="G5" s="8"/>
      <c r="H5" s="8"/>
      <c r="I5" s="8"/>
      <c r="J5" s="8"/>
      <c r="K5" s="8"/>
      <c r="L5" s="8"/>
      <c r="M5" s="8"/>
      <c r="N5" s="8"/>
      <c r="O5" s="8"/>
    </row>
    <row r="6" spans="1:17" x14ac:dyDescent="0.2">
      <c r="A6" s="8"/>
      <c r="B6" s="8"/>
      <c r="C6" s="8"/>
      <c r="D6" s="8"/>
      <c r="E6" s="8"/>
      <c r="F6" s="8"/>
      <c r="G6" s="8"/>
      <c r="H6" s="4" t="s">
        <v>81</v>
      </c>
      <c r="I6" s="8"/>
      <c r="J6" s="8"/>
      <c r="K6" s="8"/>
      <c r="L6" s="8"/>
      <c r="M6" s="8"/>
      <c r="N6" s="8"/>
      <c r="O6" s="8"/>
    </row>
    <row r="7" spans="1:17" ht="15" x14ac:dyDescent="0.25">
      <c r="A7" s="80" t="s">
        <v>83</v>
      </c>
      <c r="B7" s="81" t="s">
        <v>38</v>
      </c>
      <c r="C7" s="81" t="s">
        <v>39</v>
      </c>
      <c r="D7" s="81" t="s">
        <v>40</v>
      </c>
      <c r="E7" s="81" t="s">
        <v>41</v>
      </c>
      <c r="F7" s="81" t="s">
        <v>42</v>
      </c>
      <c r="G7" s="82" t="s">
        <v>43</v>
      </c>
      <c r="H7" s="83" t="s">
        <v>44</v>
      </c>
      <c r="I7" s="81" t="s">
        <v>45</v>
      </c>
      <c r="J7" s="81" t="s">
        <v>46</v>
      </c>
      <c r="K7" s="81" t="s">
        <v>47</v>
      </c>
      <c r="L7" s="81" t="s">
        <v>48</v>
      </c>
      <c r="M7" s="81" t="s">
        <v>25</v>
      </c>
      <c r="N7" s="4"/>
      <c r="O7" s="8"/>
    </row>
    <row r="8" spans="1:17" x14ac:dyDescent="0.2">
      <c r="A8" s="17">
        <v>1</v>
      </c>
      <c r="B8" s="18"/>
      <c r="C8" s="18"/>
      <c r="D8" s="18"/>
      <c r="E8" s="18"/>
      <c r="F8" s="18"/>
      <c r="G8" s="63"/>
      <c r="H8" s="66"/>
      <c r="I8" s="18"/>
      <c r="J8" s="18"/>
      <c r="K8" s="18"/>
      <c r="L8" s="18"/>
      <c r="M8" s="18"/>
      <c r="N8" s="4"/>
      <c r="O8" s="8"/>
    </row>
    <row r="9" spans="1:17" x14ac:dyDescent="0.2">
      <c r="A9" s="17">
        <v>2</v>
      </c>
      <c r="B9" s="18"/>
      <c r="C9" s="18"/>
      <c r="D9" s="18"/>
      <c r="E9" s="18"/>
      <c r="F9" s="18"/>
      <c r="G9" s="63"/>
      <c r="H9" s="66"/>
      <c r="I9" s="18"/>
      <c r="J9" s="18"/>
      <c r="K9" s="18"/>
      <c r="L9" s="18"/>
      <c r="M9" s="18"/>
      <c r="N9" s="4"/>
      <c r="O9" s="8"/>
    </row>
    <row r="10" spans="1:17" x14ac:dyDescent="0.2">
      <c r="A10" s="17">
        <v>3</v>
      </c>
      <c r="B10" s="18"/>
      <c r="C10" s="18"/>
      <c r="D10" s="18"/>
      <c r="E10" s="18"/>
      <c r="F10" s="18"/>
      <c r="G10" s="63"/>
      <c r="H10" s="66"/>
      <c r="I10" s="18"/>
      <c r="J10" s="18"/>
      <c r="K10" s="18"/>
      <c r="L10" s="18"/>
      <c r="M10" s="18"/>
      <c r="N10" s="4"/>
      <c r="O10" s="8"/>
    </row>
    <row r="11" spans="1:17" x14ac:dyDescent="0.2">
      <c r="A11" s="17">
        <v>4</v>
      </c>
      <c r="B11" s="18"/>
      <c r="C11" s="18"/>
      <c r="D11" s="18"/>
      <c r="E11" s="18"/>
      <c r="F11" s="18"/>
      <c r="G11" s="63"/>
      <c r="H11" s="66"/>
      <c r="I11" s="18"/>
      <c r="J11" s="18"/>
      <c r="K11" s="18"/>
      <c r="L11" s="18"/>
      <c r="M11" s="18"/>
      <c r="N11" s="4"/>
      <c r="O11" s="8"/>
    </row>
    <row r="12" spans="1:17" x14ac:dyDescent="0.2">
      <c r="A12" s="17">
        <v>5</v>
      </c>
      <c r="B12" s="17"/>
      <c r="C12" s="17"/>
      <c r="D12" s="17"/>
      <c r="E12" s="17"/>
      <c r="F12" s="17"/>
      <c r="G12" s="44"/>
      <c r="H12" s="67"/>
      <c r="I12" s="17"/>
      <c r="J12" s="17"/>
      <c r="K12" s="17"/>
      <c r="L12" s="17"/>
      <c r="M12" s="17"/>
      <c r="N12" s="8"/>
      <c r="O12" s="8"/>
    </row>
    <row r="13" spans="1:17" x14ac:dyDescent="0.2">
      <c r="A13" s="17">
        <v>6</v>
      </c>
      <c r="B13" s="17"/>
      <c r="C13" s="17"/>
      <c r="D13" s="17"/>
      <c r="E13" s="17"/>
      <c r="F13" s="17"/>
      <c r="G13" s="44"/>
      <c r="H13" s="67"/>
      <c r="I13" s="17"/>
      <c r="J13" s="17"/>
      <c r="K13" s="17"/>
      <c r="L13" s="17"/>
      <c r="M13" s="17"/>
      <c r="N13" s="8"/>
      <c r="O13" s="8"/>
    </row>
    <row r="14" spans="1:17" x14ac:dyDescent="0.2">
      <c r="A14" s="17">
        <v>7</v>
      </c>
      <c r="B14" s="17"/>
      <c r="C14" s="17"/>
      <c r="D14" s="17"/>
      <c r="E14" s="17"/>
      <c r="F14" s="17"/>
      <c r="G14" s="44"/>
      <c r="H14" s="67"/>
      <c r="I14" s="17"/>
      <c r="J14" s="17"/>
      <c r="K14" s="17"/>
      <c r="L14" s="17"/>
      <c r="M14" s="17"/>
      <c r="N14" s="8"/>
      <c r="O14" s="8"/>
    </row>
    <row r="15" spans="1:17" x14ac:dyDescent="0.2">
      <c r="A15" s="17">
        <v>8</v>
      </c>
      <c r="B15" s="17"/>
      <c r="C15" s="17"/>
      <c r="D15" s="17"/>
      <c r="E15" s="17"/>
      <c r="F15" s="17"/>
      <c r="G15" s="44"/>
      <c r="H15" s="70"/>
      <c r="I15" s="34"/>
      <c r="J15" s="34"/>
      <c r="K15" s="34"/>
      <c r="L15" s="34"/>
      <c r="M15" s="17"/>
      <c r="N15" s="8"/>
      <c r="O15" s="8"/>
    </row>
    <row r="16" spans="1:17" ht="15" thickBot="1" x14ac:dyDescent="0.25">
      <c r="A16" s="19">
        <v>9</v>
      </c>
      <c r="B16" s="19"/>
      <c r="C16" s="19"/>
      <c r="D16" s="19"/>
      <c r="E16" s="19"/>
      <c r="F16" s="19"/>
      <c r="G16" s="64"/>
      <c r="H16" s="73"/>
      <c r="I16" s="72"/>
      <c r="J16" s="72"/>
      <c r="K16" s="72"/>
      <c r="L16" s="72"/>
      <c r="M16" s="71"/>
      <c r="N16" s="8"/>
      <c r="O16" s="8"/>
    </row>
    <row r="17" spans="1:15" ht="15.75" thickBot="1" x14ac:dyDescent="0.3">
      <c r="A17" s="26" t="s">
        <v>30</v>
      </c>
      <c r="B17" s="27">
        <f t="shared" ref="B17:M17" si="0">SUM(B12:B16)</f>
        <v>0</v>
      </c>
      <c r="C17" s="27">
        <f t="shared" si="0"/>
        <v>0</v>
      </c>
      <c r="D17" s="27">
        <f t="shared" si="0"/>
        <v>0</v>
      </c>
      <c r="E17" s="27">
        <f t="shared" si="0"/>
        <v>0</v>
      </c>
      <c r="F17" s="27">
        <f t="shared" si="0"/>
        <v>0</v>
      </c>
      <c r="G17" s="65">
        <f t="shared" si="0"/>
        <v>0</v>
      </c>
      <c r="H17" s="74">
        <f t="shared" si="0"/>
        <v>0</v>
      </c>
      <c r="I17" s="62">
        <f t="shared" si="0"/>
        <v>0</v>
      </c>
      <c r="J17" s="62">
        <f t="shared" si="0"/>
        <v>0</v>
      </c>
      <c r="K17" s="62">
        <f t="shared" si="0"/>
        <v>0</v>
      </c>
      <c r="L17" s="62">
        <f t="shared" si="0"/>
        <v>0</v>
      </c>
      <c r="M17" s="69">
        <f t="shared" si="0"/>
        <v>0</v>
      </c>
      <c r="N17" s="8"/>
      <c r="O17" s="8"/>
    </row>
    <row r="18" spans="1:15" ht="15" x14ac:dyDescent="0.25">
      <c r="A18" s="28" t="s">
        <v>55</v>
      </c>
      <c r="B18" s="84" t="s">
        <v>38</v>
      </c>
      <c r="C18" s="84" t="s">
        <v>39</v>
      </c>
      <c r="D18" s="84" t="s">
        <v>40</v>
      </c>
      <c r="E18" s="84" t="s">
        <v>41</v>
      </c>
      <c r="F18" s="84" t="s">
        <v>42</v>
      </c>
      <c r="G18" s="85" t="s">
        <v>43</v>
      </c>
      <c r="H18" s="86" t="s">
        <v>44</v>
      </c>
      <c r="I18" s="87" t="s">
        <v>45</v>
      </c>
      <c r="J18" s="87" t="s">
        <v>46</v>
      </c>
      <c r="K18" s="87" t="s">
        <v>47</v>
      </c>
      <c r="L18" s="87" t="s">
        <v>48</v>
      </c>
      <c r="M18" s="4"/>
      <c r="N18" s="8"/>
      <c r="O18" s="8"/>
    </row>
    <row r="19" spans="1:15" x14ac:dyDescent="0.2">
      <c r="A19" s="30" t="s">
        <v>7</v>
      </c>
      <c r="B19" s="31">
        <f>B17/270*100</f>
        <v>0</v>
      </c>
      <c r="C19" s="31">
        <f t="shared" ref="C19:G19" si="1">C17/270*100</f>
        <v>0</v>
      </c>
      <c r="D19" s="31">
        <f t="shared" si="1"/>
        <v>0</v>
      </c>
      <c r="E19" s="31">
        <f t="shared" si="1"/>
        <v>0</v>
      </c>
      <c r="F19" s="31">
        <f t="shared" si="1"/>
        <v>0</v>
      </c>
      <c r="G19" s="31">
        <f t="shared" si="1"/>
        <v>0</v>
      </c>
      <c r="H19" s="75">
        <f>H17/27*100</f>
        <v>0</v>
      </c>
      <c r="I19" s="45">
        <f t="shared" ref="I19:L19" si="2">I17/27*100</f>
        <v>0</v>
      </c>
      <c r="J19" s="45">
        <f t="shared" si="2"/>
        <v>0</v>
      </c>
      <c r="K19" s="45">
        <f t="shared" si="2"/>
        <v>0</v>
      </c>
      <c r="L19" s="45">
        <f t="shared" si="2"/>
        <v>0</v>
      </c>
      <c r="M19" s="4"/>
      <c r="N19" s="8"/>
      <c r="O19" s="8"/>
    </row>
    <row r="20" spans="1:15" x14ac:dyDescent="0.2">
      <c r="A20" s="32" t="s">
        <v>8</v>
      </c>
      <c r="B20" s="17">
        <f>B17/162*100</f>
        <v>0</v>
      </c>
      <c r="C20" s="17">
        <f t="shared" ref="C20:G20" si="3">C17/162*100</f>
        <v>0</v>
      </c>
      <c r="D20" s="17">
        <f t="shared" si="3"/>
        <v>0</v>
      </c>
      <c r="E20" s="17">
        <f t="shared" si="3"/>
        <v>0</v>
      </c>
      <c r="F20" s="17">
        <f t="shared" si="3"/>
        <v>0</v>
      </c>
      <c r="G20" s="17">
        <f t="shared" si="3"/>
        <v>0</v>
      </c>
      <c r="H20" s="75"/>
      <c r="I20" s="45"/>
      <c r="J20" s="45"/>
      <c r="K20" s="45"/>
      <c r="L20" s="45"/>
      <c r="M20" s="4"/>
      <c r="N20" s="8"/>
      <c r="O20" s="8"/>
    </row>
    <row r="21" spans="1:15" ht="15.75" thickBot="1" x14ac:dyDescent="0.3">
      <c r="A21" s="33" t="s">
        <v>9</v>
      </c>
      <c r="B21" s="34">
        <f>B17/54*100</f>
        <v>0</v>
      </c>
      <c r="C21" s="34">
        <f t="shared" ref="C21:G21" si="4">C17/54*100</f>
        <v>0</v>
      </c>
      <c r="D21" s="34">
        <f t="shared" si="4"/>
        <v>0</v>
      </c>
      <c r="E21" s="34">
        <f t="shared" si="4"/>
        <v>0</v>
      </c>
      <c r="F21" s="34">
        <f t="shared" si="4"/>
        <v>0</v>
      </c>
      <c r="G21" s="34">
        <f t="shared" si="4"/>
        <v>0</v>
      </c>
      <c r="H21" s="76"/>
      <c r="I21" s="46"/>
      <c r="J21" s="46"/>
      <c r="K21" s="46"/>
      <c r="L21" s="46"/>
      <c r="M21" s="4"/>
      <c r="N21" s="8"/>
      <c r="O21" s="3"/>
    </row>
    <row r="22" spans="1:15" x14ac:dyDescent="0.2">
      <c r="A22" s="47" t="s">
        <v>31</v>
      </c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9"/>
      <c r="N22" s="8"/>
      <c r="O22" s="4"/>
    </row>
    <row r="23" spans="1:15" ht="15" thickBot="1" x14ac:dyDescent="0.25">
      <c r="A23" s="50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2"/>
      <c r="N23" s="8"/>
      <c r="O23" s="4"/>
    </row>
    <row r="24" spans="1:15" x14ac:dyDescent="0.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8"/>
      <c r="O24" s="4"/>
    </row>
    <row r="25" spans="1:15" ht="15" x14ac:dyDescent="0.25">
      <c r="A25" s="3" t="s">
        <v>60</v>
      </c>
      <c r="B25" s="8"/>
      <c r="D25" s="3" t="s">
        <v>79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4"/>
    </row>
    <row r="26" spans="1:15" ht="15" x14ac:dyDescent="0.25">
      <c r="A26" s="80" t="s">
        <v>83</v>
      </c>
      <c r="B26" s="81" t="s">
        <v>38</v>
      </c>
      <c r="C26" s="81" t="s">
        <v>39</v>
      </c>
      <c r="D26" s="81" t="s">
        <v>40</v>
      </c>
      <c r="E26" s="81" t="s">
        <v>41</v>
      </c>
      <c r="F26" s="81" t="s">
        <v>42</v>
      </c>
      <c r="G26" s="81" t="s">
        <v>43</v>
      </c>
      <c r="H26" s="81" t="s">
        <v>63</v>
      </c>
      <c r="I26" s="81" t="s">
        <v>64</v>
      </c>
      <c r="J26" s="81" t="s">
        <v>65</v>
      </c>
      <c r="K26" s="81" t="s">
        <v>66</v>
      </c>
      <c r="L26" s="81" t="s">
        <v>25</v>
      </c>
      <c r="M26" s="4"/>
      <c r="N26" s="4"/>
      <c r="O26" s="4"/>
    </row>
    <row r="27" spans="1:15" x14ac:dyDescent="0.2">
      <c r="A27" s="17">
        <v>1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4"/>
      <c r="N27" s="4"/>
      <c r="O27" s="4"/>
    </row>
    <row r="28" spans="1:15" x14ac:dyDescent="0.2">
      <c r="A28" s="17">
        <v>2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4"/>
      <c r="N28" s="4"/>
      <c r="O28" s="4"/>
    </row>
    <row r="29" spans="1:15" x14ac:dyDescent="0.2">
      <c r="A29" s="17">
        <v>3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4"/>
      <c r="N29" s="4"/>
      <c r="O29" s="4"/>
    </row>
    <row r="30" spans="1:15" x14ac:dyDescent="0.2">
      <c r="A30" s="17">
        <v>4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4"/>
      <c r="N30" s="4"/>
      <c r="O30" s="4"/>
    </row>
    <row r="31" spans="1:15" x14ac:dyDescent="0.2">
      <c r="A31" s="17">
        <v>5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8"/>
      <c r="N31" s="8"/>
      <c r="O31" s="4"/>
    </row>
    <row r="32" spans="1:15" x14ac:dyDescent="0.2">
      <c r="A32" s="17">
        <v>6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8"/>
      <c r="N32" s="8"/>
      <c r="O32" s="4"/>
    </row>
    <row r="33" spans="1:15" x14ac:dyDescent="0.2">
      <c r="A33" s="17">
        <v>7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8"/>
      <c r="N33" s="8"/>
      <c r="O33" s="4"/>
    </row>
    <row r="34" spans="1:15" x14ac:dyDescent="0.2">
      <c r="A34" s="17">
        <v>8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8"/>
      <c r="N34" s="8"/>
      <c r="O34" s="4"/>
    </row>
    <row r="35" spans="1:15" ht="15" thickBot="1" x14ac:dyDescent="0.25">
      <c r="A35" s="19">
        <v>9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8"/>
      <c r="N35" s="8"/>
      <c r="O35" s="8"/>
    </row>
    <row r="36" spans="1:15" ht="15.75" thickBot="1" x14ac:dyDescent="0.3">
      <c r="A36" s="26" t="s">
        <v>30</v>
      </c>
      <c r="B36" s="27">
        <f t="shared" ref="B36:L36" si="5">SUM(B31:B35)</f>
        <v>0</v>
      </c>
      <c r="C36" s="27">
        <f t="shared" si="5"/>
        <v>0</v>
      </c>
      <c r="D36" s="27">
        <f t="shared" si="5"/>
        <v>0</v>
      </c>
      <c r="E36" s="27">
        <f t="shared" si="5"/>
        <v>0</v>
      </c>
      <c r="F36" s="27">
        <f t="shared" si="5"/>
        <v>0</v>
      </c>
      <c r="G36" s="27">
        <f t="shared" si="5"/>
        <v>0</v>
      </c>
      <c r="H36" s="27">
        <f t="shared" si="5"/>
        <v>0</v>
      </c>
      <c r="I36" s="27">
        <f t="shared" si="5"/>
        <v>0</v>
      </c>
      <c r="J36" s="27">
        <f t="shared" si="5"/>
        <v>0</v>
      </c>
      <c r="K36" s="27">
        <f t="shared" si="5"/>
        <v>0</v>
      </c>
      <c r="L36" s="27">
        <f t="shared" si="5"/>
        <v>0</v>
      </c>
      <c r="M36" s="8"/>
      <c r="N36" s="8"/>
      <c r="O36" s="8"/>
    </row>
    <row r="37" spans="1:15" ht="15.75" thickBot="1" x14ac:dyDescent="0.3">
      <c r="A37" s="35" t="s">
        <v>55</v>
      </c>
      <c r="B37" s="53">
        <f>B36/27*100</f>
        <v>0</v>
      </c>
      <c r="C37" s="53">
        <f t="shared" ref="C37:L37" si="6">C36/27*100</f>
        <v>0</v>
      </c>
      <c r="D37" s="53">
        <f t="shared" si="6"/>
        <v>0</v>
      </c>
      <c r="E37" s="53">
        <f t="shared" si="6"/>
        <v>0</v>
      </c>
      <c r="F37" s="53">
        <f t="shared" si="6"/>
        <v>0</v>
      </c>
      <c r="G37" s="53">
        <f t="shared" si="6"/>
        <v>0</v>
      </c>
      <c r="H37" s="53">
        <f t="shared" si="6"/>
        <v>0</v>
      </c>
      <c r="I37" s="53">
        <f t="shared" si="6"/>
        <v>0</v>
      </c>
      <c r="J37" s="53">
        <f t="shared" si="6"/>
        <v>0</v>
      </c>
      <c r="K37" s="53">
        <f t="shared" si="6"/>
        <v>0</v>
      </c>
      <c r="L37" s="53">
        <f t="shared" si="6"/>
        <v>0</v>
      </c>
      <c r="M37" s="8"/>
      <c r="N37" s="8"/>
      <c r="O37" s="4"/>
    </row>
    <row r="38" spans="1:15" x14ac:dyDescent="0.2">
      <c r="A38" s="20" t="s">
        <v>31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2"/>
      <c r="M38" s="8"/>
      <c r="N38" s="8"/>
      <c r="O38" s="8"/>
    </row>
    <row r="39" spans="1:15" ht="15" thickBot="1" x14ac:dyDescent="0.25">
      <c r="A39" s="23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5"/>
      <c r="M39" s="8"/>
      <c r="N39" s="8"/>
      <c r="O39" s="8"/>
    </row>
    <row r="40" spans="1:15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8"/>
      <c r="N40" s="8"/>
      <c r="O40" s="8"/>
    </row>
    <row r="41" spans="1:15" x14ac:dyDescent="0.2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8"/>
      <c r="N41" s="8"/>
      <c r="O41" s="8"/>
    </row>
    <row r="42" spans="1:15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8"/>
      <c r="N42" s="8"/>
      <c r="O42" s="8"/>
    </row>
    <row r="43" spans="1:15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8"/>
      <c r="N43" s="8"/>
      <c r="O43" s="8"/>
    </row>
    <row r="44" spans="1:15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8"/>
      <c r="N44" s="8"/>
      <c r="O44" s="8"/>
    </row>
    <row r="45" spans="1:15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</row>
    <row r="46" spans="1:15" ht="15.75" thickBot="1" x14ac:dyDescent="0.3">
      <c r="A46" s="3" t="s">
        <v>67</v>
      </c>
      <c r="B46" s="8"/>
      <c r="C46" s="8"/>
      <c r="D46" s="3" t="s">
        <v>78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</row>
    <row r="47" spans="1:15" ht="15" x14ac:dyDescent="0.25">
      <c r="A47" s="88" t="s">
        <v>83</v>
      </c>
      <c r="B47" s="89" t="s">
        <v>68</v>
      </c>
      <c r="C47" s="89" t="s">
        <v>69</v>
      </c>
      <c r="D47" s="89" t="s">
        <v>70</v>
      </c>
      <c r="E47" s="89" t="s">
        <v>71</v>
      </c>
      <c r="F47" s="89" t="s">
        <v>72</v>
      </c>
      <c r="G47" s="89" t="s">
        <v>73</v>
      </c>
      <c r="H47" s="89" t="s">
        <v>74</v>
      </c>
      <c r="I47" s="89" t="s">
        <v>75</v>
      </c>
      <c r="J47" s="90" t="s">
        <v>25</v>
      </c>
      <c r="K47" s="8"/>
      <c r="L47" s="8"/>
      <c r="M47" s="8"/>
      <c r="N47" s="8"/>
      <c r="O47" s="8"/>
    </row>
    <row r="48" spans="1:15" x14ac:dyDescent="0.2">
      <c r="A48" s="77">
        <v>1</v>
      </c>
      <c r="B48" s="29"/>
      <c r="C48" s="29"/>
      <c r="D48" s="29"/>
      <c r="E48" s="29"/>
      <c r="F48" s="29"/>
      <c r="G48" s="29"/>
      <c r="H48" s="29"/>
      <c r="I48" s="29"/>
      <c r="J48" s="78"/>
      <c r="K48" s="8"/>
      <c r="L48" s="8"/>
      <c r="M48" s="8"/>
      <c r="N48" s="8"/>
      <c r="O48" s="8"/>
    </row>
    <row r="49" spans="1:15" x14ac:dyDescent="0.2">
      <c r="A49" s="77">
        <v>2</v>
      </c>
      <c r="B49" s="29"/>
      <c r="C49" s="29"/>
      <c r="D49" s="29"/>
      <c r="E49" s="29"/>
      <c r="F49" s="29"/>
      <c r="G49" s="29"/>
      <c r="H49" s="29"/>
      <c r="I49" s="29"/>
      <c r="J49" s="78"/>
      <c r="K49" s="8"/>
      <c r="L49" s="8"/>
      <c r="M49" s="8"/>
      <c r="N49" s="8"/>
      <c r="O49" s="8"/>
    </row>
    <row r="50" spans="1:15" x14ac:dyDescent="0.2">
      <c r="A50" s="77">
        <v>3</v>
      </c>
      <c r="B50" s="29"/>
      <c r="C50" s="29"/>
      <c r="D50" s="29"/>
      <c r="E50" s="29"/>
      <c r="F50" s="29"/>
      <c r="G50" s="29"/>
      <c r="H50" s="29"/>
      <c r="I50" s="29"/>
      <c r="J50" s="78"/>
      <c r="K50" s="8"/>
      <c r="L50" s="8"/>
      <c r="M50" s="8"/>
      <c r="N50" s="8"/>
      <c r="O50" s="8"/>
    </row>
    <row r="51" spans="1:15" x14ac:dyDescent="0.2">
      <c r="A51" s="77">
        <v>4</v>
      </c>
      <c r="B51" s="29"/>
      <c r="C51" s="29"/>
      <c r="D51" s="29"/>
      <c r="E51" s="29"/>
      <c r="F51" s="29"/>
      <c r="G51" s="29"/>
      <c r="H51" s="29"/>
      <c r="I51" s="29"/>
      <c r="J51" s="78"/>
      <c r="K51" s="8"/>
      <c r="L51" s="8"/>
      <c r="M51" s="8"/>
      <c r="N51" s="8"/>
      <c r="O51" s="8"/>
    </row>
    <row r="52" spans="1:15" x14ac:dyDescent="0.2">
      <c r="A52" s="36">
        <v>5</v>
      </c>
      <c r="B52" s="17"/>
      <c r="C52" s="17"/>
      <c r="D52" s="17"/>
      <c r="E52" s="17"/>
      <c r="F52" s="17"/>
      <c r="G52" s="17"/>
      <c r="H52" s="17"/>
      <c r="I52" s="17"/>
      <c r="J52" s="37"/>
      <c r="K52" s="8"/>
      <c r="L52" s="8"/>
      <c r="M52" s="8"/>
      <c r="N52" s="8"/>
      <c r="O52" s="8"/>
    </row>
    <row r="53" spans="1:15" x14ac:dyDescent="0.2">
      <c r="A53" s="36">
        <v>6</v>
      </c>
      <c r="B53" s="38"/>
      <c r="C53" s="17"/>
      <c r="D53" s="17"/>
      <c r="E53" s="17"/>
      <c r="F53" s="17"/>
      <c r="G53" s="17"/>
      <c r="H53" s="17"/>
      <c r="I53" s="17"/>
      <c r="J53" s="37"/>
      <c r="K53" s="8"/>
      <c r="L53" s="8"/>
      <c r="M53" s="8"/>
      <c r="N53" s="8"/>
      <c r="O53" s="8"/>
    </row>
    <row r="54" spans="1:15" x14ac:dyDescent="0.2">
      <c r="A54" s="36">
        <v>7</v>
      </c>
      <c r="B54" s="17"/>
      <c r="C54" s="17"/>
      <c r="D54" s="17"/>
      <c r="E54" s="17"/>
      <c r="F54" s="17"/>
      <c r="G54" s="17"/>
      <c r="H54" s="17"/>
      <c r="I54" s="17"/>
      <c r="J54" s="37"/>
      <c r="K54" s="8"/>
      <c r="L54" s="8"/>
      <c r="M54" s="8"/>
      <c r="N54" s="8"/>
      <c r="O54" s="8"/>
    </row>
    <row r="55" spans="1:15" x14ac:dyDescent="0.2">
      <c r="A55" s="39">
        <v>8</v>
      </c>
      <c r="B55" s="34"/>
      <c r="C55" s="34"/>
      <c r="D55" s="34"/>
      <c r="E55" s="34"/>
      <c r="F55" s="34"/>
      <c r="G55" s="34"/>
      <c r="H55" s="34"/>
      <c r="I55" s="34"/>
      <c r="J55" s="40"/>
      <c r="K55" s="8"/>
      <c r="L55" s="8"/>
      <c r="M55" s="8"/>
      <c r="N55" s="8"/>
      <c r="O55" s="8"/>
    </row>
    <row r="56" spans="1:15" ht="15" thickBot="1" x14ac:dyDescent="0.25">
      <c r="A56" s="39">
        <v>9</v>
      </c>
      <c r="B56" s="34"/>
      <c r="C56" s="34"/>
      <c r="D56" s="34"/>
      <c r="E56" s="34"/>
      <c r="F56" s="34"/>
      <c r="G56" s="34"/>
      <c r="H56" s="34"/>
      <c r="I56" s="34"/>
      <c r="J56" s="40"/>
      <c r="K56" s="8"/>
      <c r="L56" s="8"/>
      <c r="M56" s="8"/>
      <c r="N56" s="8"/>
      <c r="O56" s="8"/>
    </row>
    <row r="57" spans="1:15" ht="15.75" thickBot="1" x14ac:dyDescent="0.3">
      <c r="A57" s="54" t="s">
        <v>30</v>
      </c>
      <c r="B57" s="55">
        <f>SUM(B52:B56)</f>
        <v>0</v>
      </c>
      <c r="C57" s="55">
        <f t="shared" ref="C57:J57" si="7">SUM(C52:C56)</f>
        <v>0</v>
      </c>
      <c r="D57" s="55">
        <f t="shared" si="7"/>
        <v>0</v>
      </c>
      <c r="E57" s="55">
        <f t="shared" si="7"/>
        <v>0</v>
      </c>
      <c r="F57" s="55">
        <f t="shared" si="7"/>
        <v>0</v>
      </c>
      <c r="G57" s="55">
        <f t="shared" si="7"/>
        <v>0</v>
      </c>
      <c r="H57" s="55">
        <f t="shared" si="7"/>
        <v>0</v>
      </c>
      <c r="I57" s="55">
        <f t="shared" si="7"/>
        <v>0</v>
      </c>
      <c r="J57" s="56">
        <f t="shared" si="7"/>
        <v>0</v>
      </c>
      <c r="K57" s="8"/>
      <c r="L57" s="8"/>
      <c r="M57" s="8"/>
      <c r="N57" s="8"/>
      <c r="O57" s="8"/>
    </row>
    <row r="58" spans="1:15" ht="15.75" thickBot="1" x14ac:dyDescent="0.3">
      <c r="A58" s="54" t="s">
        <v>55</v>
      </c>
      <c r="B58" s="57">
        <f>B57/27*100</f>
        <v>0</v>
      </c>
      <c r="C58" s="57">
        <f t="shared" ref="C58:J58" si="8">C57/27*100</f>
        <v>0</v>
      </c>
      <c r="D58" s="57">
        <f t="shared" si="8"/>
        <v>0</v>
      </c>
      <c r="E58" s="57">
        <f t="shared" si="8"/>
        <v>0</v>
      </c>
      <c r="F58" s="57">
        <f t="shared" si="8"/>
        <v>0</v>
      </c>
      <c r="G58" s="57">
        <f t="shared" si="8"/>
        <v>0</v>
      </c>
      <c r="H58" s="57">
        <f t="shared" si="8"/>
        <v>0</v>
      </c>
      <c r="I58" s="57">
        <f t="shared" si="8"/>
        <v>0</v>
      </c>
      <c r="J58" s="57">
        <f t="shared" si="8"/>
        <v>0</v>
      </c>
      <c r="K58" s="8"/>
      <c r="L58" s="8"/>
      <c r="M58" s="8"/>
      <c r="N58" s="8"/>
      <c r="O58" s="8"/>
    </row>
    <row r="59" spans="1:15" x14ac:dyDescent="0.2">
      <c r="A59" s="42" t="s">
        <v>31</v>
      </c>
      <c r="B59" s="14"/>
      <c r="C59" s="14"/>
      <c r="D59" s="14"/>
      <c r="E59" s="14"/>
      <c r="F59" s="14"/>
      <c r="G59" s="14"/>
      <c r="H59" s="14"/>
      <c r="I59" s="14"/>
      <c r="J59" s="41"/>
      <c r="K59" s="8"/>
      <c r="L59" s="8"/>
      <c r="M59" s="8"/>
      <c r="N59" s="8"/>
      <c r="O59" s="8"/>
    </row>
    <row r="60" spans="1:15" ht="15" thickBot="1" x14ac:dyDescent="0.25">
      <c r="A60" s="23"/>
      <c r="B60" s="24"/>
      <c r="C60" s="24"/>
      <c r="D60" s="24"/>
      <c r="E60" s="24"/>
      <c r="F60" s="24"/>
      <c r="G60" s="24"/>
      <c r="H60" s="24"/>
      <c r="I60" s="24"/>
      <c r="J60" s="25"/>
      <c r="K60" s="8"/>
      <c r="L60" s="8"/>
      <c r="M60" s="8"/>
      <c r="N60" s="8"/>
      <c r="O60" s="8"/>
    </row>
    <row r="61" spans="1:15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8"/>
      <c r="N61" s="8"/>
      <c r="O61" s="8"/>
    </row>
    <row r="62" spans="1:15" ht="15" x14ac:dyDescent="0.25">
      <c r="A62" s="3" t="s">
        <v>10</v>
      </c>
      <c r="B62" s="8"/>
      <c r="D62" s="3" t="s">
        <v>82</v>
      </c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</row>
    <row r="63" spans="1:15" ht="15" x14ac:dyDescent="0.25">
      <c r="A63" s="80" t="s">
        <v>83</v>
      </c>
      <c r="B63" s="81" t="s">
        <v>12</v>
      </c>
      <c r="C63" s="81" t="s">
        <v>13</v>
      </c>
      <c r="D63" s="81" t="s">
        <v>14</v>
      </c>
      <c r="E63" s="81" t="s">
        <v>15</v>
      </c>
      <c r="F63" s="81" t="s">
        <v>16</v>
      </c>
      <c r="G63" s="81" t="s">
        <v>17</v>
      </c>
      <c r="H63" s="81" t="s">
        <v>18</v>
      </c>
      <c r="I63" s="81" t="s">
        <v>19</v>
      </c>
      <c r="J63" s="81" t="s">
        <v>20</v>
      </c>
      <c r="K63" s="81" t="s">
        <v>21</v>
      </c>
      <c r="L63" s="81" t="s">
        <v>22</v>
      </c>
      <c r="M63" s="81" t="s">
        <v>23</v>
      </c>
      <c r="N63" s="81" t="s">
        <v>24</v>
      </c>
      <c r="O63" s="81" t="s">
        <v>25</v>
      </c>
    </row>
    <row r="64" spans="1:15" x14ac:dyDescent="0.2">
      <c r="A64" s="17">
        <v>1</v>
      </c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</row>
    <row r="65" spans="1:15" x14ac:dyDescent="0.2">
      <c r="A65" s="17">
        <v>2</v>
      </c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</row>
    <row r="66" spans="1:15" x14ac:dyDescent="0.2">
      <c r="A66" s="17">
        <v>3</v>
      </c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</row>
    <row r="67" spans="1:15" x14ac:dyDescent="0.2">
      <c r="A67" s="17">
        <v>4</v>
      </c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</row>
    <row r="68" spans="1:15" x14ac:dyDescent="0.2">
      <c r="A68" s="17">
        <v>5</v>
      </c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</row>
    <row r="69" spans="1:15" x14ac:dyDescent="0.2">
      <c r="A69" s="17">
        <v>6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</row>
    <row r="70" spans="1:15" x14ac:dyDescent="0.2">
      <c r="A70" s="17">
        <v>7</v>
      </c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</row>
    <row r="71" spans="1:15" x14ac:dyDescent="0.2">
      <c r="A71" s="17">
        <v>8</v>
      </c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</row>
    <row r="72" spans="1:15" ht="15" thickBot="1" x14ac:dyDescent="0.25">
      <c r="A72" s="34">
        <v>9</v>
      </c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</row>
    <row r="73" spans="1:15" ht="15.75" thickBot="1" x14ac:dyDescent="0.3">
      <c r="A73" s="61" t="s">
        <v>30</v>
      </c>
      <c r="B73" s="59">
        <f t="shared" ref="B73:O73" si="9">SUM(B68:B72)</f>
        <v>0</v>
      </c>
      <c r="C73" s="59">
        <f t="shared" si="9"/>
        <v>0</v>
      </c>
      <c r="D73" s="59">
        <f t="shared" si="9"/>
        <v>0</v>
      </c>
      <c r="E73" s="59">
        <f t="shared" si="9"/>
        <v>0</v>
      </c>
      <c r="F73" s="59">
        <f t="shared" si="9"/>
        <v>0</v>
      </c>
      <c r="G73" s="59">
        <f t="shared" si="9"/>
        <v>0</v>
      </c>
      <c r="H73" s="59">
        <f t="shared" si="9"/>
        <v>0</v>
      </c>
      <c r="I73" s="59">
        <f t="shared" si="9"/>
        <v>0</v>
      </c>
      <c r="J73" s="59">
        <f t="shared" si="9"/>
        <v>0</v>
      </c>
      <c r="K73" s="59">
        <f t="shared" si="9"/>
        <v>0</v>
      </c>
      <c r="L73" s="59">
        <f t="shared" si="9"/>
        <v>0</v>
      </c>
      <c r="M73" s="59">
        <f t="shared" si="9"/>
        <v>0</v>
      </c>
      <c r="N73" s="59">
        <f t="shared" si="9"/>
        <v>0</v>
      </c>
      <c r="O73" s="60">
        <f t="shared" si="9"/>
        <v>0</v>
      </c>
    </row>
    <row r="74" spans="1:15" ht="15.75" thickBot="1" x14ac:dyDescent="0.3">
      <c r="A74" s="58" t="s">
        <v>55</v>
      </c>
      <c r="B74" s="62">
        <f>B73/27*100</f>
        <v>0</v>
      </c>
      <c r="C74" s="62">
        <f t="shared" ref="C74:O74" si="10">C73/27*100</f>
        <v>0</v>
      </c>
      <c r="D74" s="62">
        <f t="shared" si="10"/>
        <v>0</v>
      </c>
      <c r="E74" s="62">
        <f t="shared" si="10"/>
        <v>0</v>
      </c>
      <c r="F74" s="62">
        <f t="shared" si="10"/>
        <v>0</v>
      </c>
      <c r="G74" s="62">
        <f t="shared" si="10"/>
        <v>0</v>
      </c>
      <c r="H74" s="62">
        <f t="shared" si="10"/>
        <v>0</v>
      </c>
      <c r="I74" s="62">
        <f t="shared" si="10"/>
        <v>0</v>
      </c>
      <c r="J74" s="62">
        <f t="shared" si="10"/>
        <v>0</v>
      </c>
      <c r="K74" s="62">
        <f t="shared" si="10"/>
        <v>0</v>
      </c>
      <c r="L74" s="62">
        <f t="shared" si="10"/>
        <v>0</v>
      </c>
      <c r="M74" s="62">
        <f t="shared" si="10"/>
        <v>0</v>
      </c>
      <c r="N74" s="62">
        <f t="shared" si="10"/>
        <v>0</v>
      </c>
      <c r="O74" s="62">
        <f t="shared" si="10"/>
        <v>0</v>
      </c>
    </row>
    <row r="75" spans="1:15" x14ac:dyDescent="0.2">
      <c r="A75" s="42" t="s">
        <v>31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41"/>
    </row>
    <row r="76" spans="1:15" x14ac:dyDescent="0.2">
      <c r="A76" s="42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41"/>
    </row>
    <row r="77" spans="1:15" ht="15" thickBot="1" x14ac:dyDescent="0.25">
      <c r="A77" s="23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5"/>
    </row>
    <row r="78" spans="1:15" ht="15" x14ac:dyDescent="0.25">
      <c r="A78" s="1" t="s">
        <v>76</v>
      </c>
      <c r="B78" s="8"/>
      <c r="C78" s="8"/>
      <c r="D78" s="8"/>
      <c r="E78" s="8"/>
      <c r="F78" s="8"/>
      <c r="G78" s="8"/>
      <c r="H78" s="3" t="s">
        <v>36</v>
      </c>
      <c r="I78" s="8"/>
      <c r="J78" s="8"/>
      <c r="K78" s="8"/>
      <c r="L78" s="8"/>
      <c r="M78" s="8"/>
      <c r="N78" s="8"/>
      <c r="O78" s="8"/>
    </row>
    <row r="79" spans="1:15" ht="15" x14ac:dyDescent="0.25">
      <c r="A79" s="5" t="s">
        <v>11</v>
      </c>
      <c r="B79" s="8"/>
      <c r="C79" s="8"/>
      <c r="D79" s="8"/>
      <c r="E79" s="8"/>
      <c r="F79" s="8"/>
      <c r="G79" s="8"/>
      <c r="H79" s="4" t="s">
        <v>49</v>
      </c>
      <c r="I79" s="8"/>
      <c r="J79" s="8"/>
      <c r="K79" s="4" t="s">
        <v>56</v>
      </c>
      <c r="L79" s="8"/>
      <c r="M79" s="8"/>
      <c r="N79" s="8"/>
      <c r="O79" s="8"/>
    </row>
    <row r="80" spans="1:15" x14ac:dyDescent="0.2">
      <c r="A80" s="6" t="s">
        <v>26</v>
      </c>
      <c r="B80" s="8"/>
      <c r="C80" s="8"/>
      <c r="D80" s="6" t="s">
        <v>29</v>
      </c>
      <c r="E80" s="8"/>
      <c r="F80" s="8"/>
      <c r="G80" s="8"/>
      <c r="H80" s="4" t="s">
        <v>50</v>
      </c>
      <c r="I80" s="8"/>
      <c r="J80" s="8"/>
      <c r="K80" s="4" t="s">
        <v>57</v>
      </c>
      <c r="L80" s="8"/>
      <c r="M80" s="8"/>
      <c r="N80" s="8"/>
      <c r="O80" s="8"/>
    </row>
    <row r="81" spans="1:15" x14ac:dyDescent="0.2">
      <c r="A81" s="6" t="s">
        <v>97</v>
      </c>
      <c r="B81" s="8"/>
      <c r="C81" s="8"/>
      <c r="D81" s="6" t="s">
        <v>98</v>
      </c>
      <c r="E81" s="8"/>
      <c r="F81" s="8"/>
      <c r="G81" s="8"/>
      <c r="H81" s="4" t="s">
        <v>51</v>
      </c>
      <c r="I81" s="8"/>
      <c r="J81" s="8"/>
      <c r="K81" s="4" t="s">
        <v>58</v>
      </c>
      <c r="L81" s="8"/>
      <c r="M81" s="8"/>
      <c r="N81" s="8"/>
      <c r="O81" s="8"/>
    </row>
    <row r="82" spans="1:15" x14ac:dyDescent="0.2">
      <c r="A82" s="6" t="s">
        <v>27</v>
      </c>
      <c r="B82" s="8"/>
      <c r="C82" s="8"/>
      <c r="D82" s="6" t="s">
        <v>32</v>
      </c>
      <c r="E82" s="8"/>
      <c r="F82" s="8"/>
      <c r="G82" s="8"/>
      <c r="H82" s="4" t="s">
        <v>52</v>
      </c>
      <c r="I82" s="8"/>
      <c r="J82" s="8"/>
      <c r="K82" s="4" t="s">
        <v>99</v>
      </c>
      <c r="L82" s="8"/>
      <c r="M82" s="8"/>
      <c r="N82" s="8"/>
      <c r="O82" s="8"/>
    </row>
    <row r="83" spans="1:15" x14ac:dyDescent="0.2">
      <c r="A83" s="6" t="s">
        <v>28</v>
      </c>
      <c r="B83" s="8"/>
      <c r="C83" s="8"/>
      <c r="D83" s="6" t="s">
        <v>33</v>
      </c>
      <c r="E83" s="8"/>
      <c r="F83" s="8"/>
      <c r="G83" s="8"/>
      <c r="H83" s="4" t="s">
        <v>53</v>
      </c>
      <c r="I83" s="8"/>
      <c r="J83" s="8"/>
      <c r="K83" s="4" t="s">
        <v>59</v>
      </c>
      <c r="L83" s="8"/>
      <c r="M83" s="8"/>
      <c r="N83" s="8"/>
      <c r="O83" s="8"/>
    </row>
    <row r="84" spans="1:15" x14ac:dyDescent="0.2">
      <c r="A84" s="6" t="s">
        <v>16</v>
      </c>
      <c r="B84" s="8"/>
      <c r="C84" s="8"/>
      <c r="D84" s="6" t="s">
        <v>35</v>
      </c>
      <c r="E84" s="8"/>
      <c r="F84" s="8"/>
      <c r="G84" s="8"/>
      <c r="H84" s="4" t="s">
        <v>54</v>
      </c>
      <c r="I84" s="8"/>
      <c r="J84" s="8"/>
      <c r="K84" s="4" t="s">
        <v>61</v>
      </c>
      <c r="L84" s="8"/>
      <c r="M84" s="8"/>
      <c r="N84" s="8"/>
      <c r="O84" s="8"/>
    </row>
    <row r="85" spans="1:15" x14ac:dyDescent="0.2">
      <c r="A85" s="8"/>
      <c r="B85" s="8"/>
      <c r="C85" s="8"/>
      <c r="D85" s="6" t="s">
        <v>37</v>
      </c>
      <c r="E85" s="8"/>
      <c r="F85" s="8"/>
      <c r="G85" s="8"/>
      <c r="H85" s="4" t="s">
        <v>92</v>
      </c>
      <c r="I85" s="8"/>
      <c r="J85" s="8"/>
      <c r="K85" s="4" t="s">
        <v>62</v>
      </c>
      <c r="L85" s="8"/>
      <c r="M85" s="8"/>
      <c r="N85" s="8"/>
      <c r="O85" s="8"/>
    </row>
  </sheetData>
  <mergeCells count="1">
    <mergeCell ref="A1:K1"/>
  </mergeCells>
  <pageMargins left="0.7" right="0.7" top="0.75" bottom="0.75" header="0.3" footer="0.3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Instructions and Keys</vt:lpstr>
      <vt:lpstr>Table format VT</vt:lpstr>
      <vt:lpstr>'Instructions and Keys'!Print_Area</vt:lpstr>
      <vt:lpstr>'Table format VT'!Print_Area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Nita, Mizuho</dc:creator>
  <cp:lastModifiedBy>Nita, Mizuho</cp:lastModifiedBy>
  <cp:lastPrinted>2020-06-30T10:53:43Z</cp:lastPrinted>
  <dcterms:created xsi:type="dcterms:W3CDTF">2020-06-22T21:27:10Z</dcterms:created>
  <dcterms:modified xsi:type="dcterms:W3CDTF">2020-06-30T10:56:05Z</dcterms:modified>
</cp:coreProperties>
</file>