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ложение КОД КО" sheetId="1" state="visible" r:id="rId2"/>
    <sheet name="Справочник валидация" sheetId="2" state="hidden" r:id="rId3"/>
  </sheets>
  <definedNames>
    <definedName function="false" hidden="true" localSheetId="0" name="_xlnm._FilterDatabase" vbProcedure="false">'Приложение КОД КО'!$A$19:$I$144</definedName>
    <definedName function="false" hidden="false" name="Групповая" vbProcedure="false">'Справочник валидация'!$AG:$AG</definedName>
    <definedName function="false" hidden="false" name="Двухдневный" vbProcedure="false">'Справочник валидация'!$E$1:$E$4</definedName>
    <definedName function="false" hidden="false" name="Индивидуальная" vbProcedure="false">'Справочник валидация'!$AE$1:$AE$2</definedName>
    <definedName function="false" hidden="false" name="Однодневный" vbProcedure="false">'Справочник валидация'!$D$1:$D$11</definedName>
    <definedName function="false" hidden="false" name="Парная" vbProcedure="false">'Справочник валидация'!$AF$1:$AF$2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<sst xmlns="http://schemas.openxmlformats.org/spreadsheetml/2006/main" count="1964" uniqueCount="1806">
  <si>
    <t xml:space="preserve">Компетенция</t>
  </si>
  <si>
    <t xml:space="preserve">Программные решения для бизнеса</t>
  </si>
  <si>
    <t xml:space="preserve">КОД</t>
  </si>
  <si>
    <t xml:space="preserve">КОД 1.2-2023-2025</t>
  </si>
  <si>
    <t xml:space="preserve">Total O</t>
  </si>
  <si>
    <t xml:space="preserve">Total J</t>
  </si>
  <si>
    <t xml:space="preserve">Total</t>
  </si>
  <si>
    <t xml:space="preserve">WSSS Section</t>
  </si>
  <si>
    <t xml:space="preserve">Все Варианты</t>
  </si>
  <si>
    <t xml:space="preserve">A</t>
  </si>
  <si>
    <t xml:space="preserve">WSSS 1</t>
  </si>
  <si>
    <t xml:space="preserve">Criteria</t>
  </si>
  <si>
    <t xml:space="preserve">Mark</t>
  </si>
  <si>
    <t xml:space="preserve">B</t>
  </si>
  <si>
    <t xml:space="preserve">WSSS 2</t>
  </si>
  <si>
    <t xml:space="preserve">Системный анализ и проектирование</t>
  </si>
  <si>
    <t xml:space="preserve">C</t>
  </si>
  <si>
    <t xml:space="preserve">WSSS 3</t>
  </si>
  <si>
    <t xml:space="preserve">Разработка программного обеспечения</t>
  </si>
  <si>
    <t xml:space="preserve">D</t>
  </si>
  <si>
    <t xml:space="preserve">WSSS 4</t>
  </si>
  <si>
    <t xml:space="preserve">Стандарты разработки программного обеспечения</t>
  </si>
  <si>
    <t xml:space="preserve">E</t>
  </si>
  <si>
    <t xml:space="preserve">WSSS 5</t>
  </si>
  <si>
    <t xml:space="preserve">Документирование программных решений</t>
  </si>
  <si>
    <t xml:space="preserve">F</t>
  </si>
  <si>
    <t xml:space="preserve">WSSS 6</t>
  </si>
  <si>
    <t xml:space="preserve">G</t>
  </si>
  <si>
    <t xml:space="preserve">WSSS 7</t>
  </si>
  <si>
    <t xml:space="preserve">H</t>
  </si>
  <si>
    <t xml:space="preserve">WSSS 8</t>
  </si>
  <si>
    <t xml:space="preserve">I</t>
  </si>
  <si>
    <t xml:space="preserve">WSSS 9</t>
  </si>
  <si>
    <t xml:space="preserve">WSSS 10</t>
  </si>
  <si>
    <t xml:space="preserve">Sub
 Criteria
 ID</t>
  </si>
  <si>
    <t xml:space="preserve">Sub Criteria
 Name or Description</t>
  </si>
  <si>
    <t xml:space="preserve">Aspect
 Type
 O = Obj
 J = Judg</t>
  </si>
  <si>
    <t xml:space="preserve">Aspect - Description</t>
  </si>
  <si>
    <t xml:space="preserve">Judg Score</t>
  </si>
  <si>
    <t xml:space="preserve">Extra Aspect Description (Obj or Subj)
 OR
 Judgement Score Description (Judg only)</t>
  </si>
  <si>
    <t xml:space="preserve">Requirement
 or Nominal
 Size (Obj Only)</t>
  </si>
  <si>
    <t xml:space="preserve">Max
 Mark</t>
  </si>
  <si>
    <t xml:space="preserve">Criterion
 A</t>
  </si>
  <si>
    <t xml:space="preserve">Total
 Mark</t>
  </si>
  <si>
    <t xml:space="preserve">A1</t>
  </si>
  <si>
    <t xml:space="preserve">Диаграмма прецедентов</t>
  </si>
  <si>
    <t xml:space="preserve">O</t>
  </si>
  <si>
    <t xml:space="preserve">Актеры определены верно</t>
  </si>
  <si>
    <t xml:space="preserve">Минус 40% за каждую ошибку</t>
  </si>
  <si>
    <t xml:space="preserve">Варианты использования определены верно</t>
  </si>
  <si>
    <t xml:space="preserve">Виды взаимодействия определены верно</t>
  </si>
  <si>
    <t xml:space="preserve">A2</t>
  </si>
  <si>
    <t xml:space="preserve">Дизайн базы данных (ERD)  - проверка по итогам двух сессий</t>
  </si>
  <si>
    <t xml:space="preserve">Основные сущности определены</t>
  </si>
  <si>
    <t xml:space="preserve">Минус 0,5 балла за ошибку или не определенный элемент</t>
  </si>
  <si>
    <t xml:space="preserve">Отношения определены правильно (с учётом отсутствующих объектов)</t>
  </si>
  <si>
    <t xml:space="preserve">Минус 0,3 балла за ошибку или не определенный элемент</t>
  </si>
  <si>
    <t xml:space="preserve">Все атрибуты (поля) рассмотрены и определены</t>
  </si>
  <si>
    <t xml:space="preserve">Минус 0,4 балла за ошибку или не определенный элемент</t>
  </si>
  <si>
    <t xml:space="preserve">Созданы ограничения на связи между сущностями, отражающие характер предметной области</t>
  </si>
  <si>
    <t xml:space="preserve">Минус 0,25 балла за ошибку или не определенный элемент</t>
  </si>
  <si>
    <t xml:space="preserve">Идентификатор в таблице присутствует</t>
  </si>
  <si>
    <t xml:space="preserve">Минус 0,1 балла за ошибку или не определенный элемент</t>
  </si>
  <si>
    <t xml:space="preserve">Разработанная база данных находится в 3НФ (при наличии минимального необходимого набора сущностей и связей)</t>
  </si>
  <si>
    <t xml:space="preserve">Минус 0,3 балла за НФ</t>
  </si>
  <si>
    <t xml:space="preserve">J</t>
  </si>
  <si>
    <t xml:space="preserve">Таблицы и поля названы в соответствии с индустриальными стандартами</t>
  </si>
  <si>
    <t xml:space="preserve">Названия таблиц и полей содержат орфографические ошибки и/или записаны в разном стиле</t>
  </si>
  <si>
    <t xml:space="preserve">Названия таблиц и полей позволяют однозначно идентифицировать их содержимое</t>
  </si>
  <si>
    <t xml:space="preserve">Названия таблиц и полей отождествляются с сущностями и атрибутами предметной области однозначно</t>
  </si>
  <si>
    <t xml:space="preserve">Названия таблиц и полей в едином стиле, падеже, числе и дают полное и очевидное понимание хранимых данных</t>
  </si>
  <si>
    <t xml:space="preserve">A3</t>
  </si>
  <si>
    <t xml:space="preserve">Словарь данных </t>
  </si>
  <si>
    <t xml:space="preserve">Словарь данных сохранен согласно требованиям</t>
  </si>
  <si>
    <t xml:space="preserve">Словарь данных соответствует предоставленной ERD</t>
  </si>
  <si>
    <t xml:space="preserve">Минус 20% за каждую ошибку</t>
  </si>
  <si>
    <t xml:space="preserve">Все типы данных, размеры полей являются подходящими</t>
  </si>
  <si>
    <t xml:space="preserve">Минус 10% за каждую ошибку</t>
  </si>
  <si>
    <t xml:space="preserve">Обязательность полей является подходящей</t>
  </si>
  <si>
    <t xml:space="preserve">Комментарии содержит полезную информацию для администраторов БД</t>
  </si>
  <si>
    <t xml:space="preserve">Словарь данных отсутствует</t>
  </si>
  <si>
    <t xml:space="preserve">Словарь данных заполнен информацией, не несущей дополнительного смысла, о таблицах, полях, типах данных и ключах</t>
  </si>
  <si>
    <t xml:space="preserve">Комментарии, указанные дополнительно к основной информации в словаре данных, помогают ориентироваться в системе</t>
  </si>
  <si>
    <t xml:space="preserve">С помощью словаря данных легко разобраться в структуре любому специалисту, не имеющему отношения к данной предметной области</t>
  </si>
  <si>
    <t xml:space="preserve">A7</t>
  </si>
  <si>
    <t xml:space="preserve">Оценка структуры проекта  - проверка по итогам всех сессий</t>
  </si>
  <si>
    <t xml:space="preserve">Название приложения соответствует названию компании</t>
  </si>
  <si>
    <t xml:space="preserve">Логика приложения не перемешана</t>
  </si>
  <si>
    <t xml:space="preserve">Criterion B</t>
  </si>
  <si>
    <t xml:space="preserve">B1</t>
  </si>
  <si>
    <t xml:space="preserve">Разработка ПО  - Главное окно системы</t>
  </si>
  <si>
    <t xml:space="preserve">Список мероприятий отображается верно</t>
  </si>
  <si>
    <t xml:space="preserve">Реализован фильтр по направлению</t>
  </si>
  <si>
    <t xml:space="preserve">Реализован поиск по дате</t>
  </si>
  <si>
    <t xml:space="preserve">Переход на авторизацию</t>
  </si>
  <si>
    <t xml:space="preserve">B2</t>
  </si>
  <si>
    <t xml:space="preserve">Разработка ПО- Авторизация</t>
  </si>
  <si>
    <t xml:space="preserve">Окно авторизации реализовано</t>
  </si>
  <si>
    <t xml:space="preserve">Авторизация работает на основе БД</t>
  </si>
  <si>
    <t xml:space="preserve">Переход осуществляется в соответствии с ролью пользователя</t>
  </si>
  <si>
    <t xml:space="preserve">Минус 40% за каждую ошибку или отсутствующее окно учетной записи (хотя бы заголовок окна)</t>
  </si>
  <si>
    <t xml:space="preserve">B3</t>
  </si>
  <si>
    <t xml:space="preserve">Разработка ПО - Окно организатора</t>
  </si>
  <si>
    <t xml:space="preserve">Окно создано и соответствует макету</t>
  </si>
  <si>
    <t xml:space="preserve">Система приветствует пользователя по имени и отчеству </t>
  </si>
  <si>
    <t xml:space="preserve">Система приветствует пользователя  с указанием времени работы</t>
  </si>
  <si>
    <t xml:space="preserve">При входе в систему подгружается фото пользователя</t>
  </si>
  <si>
    <t xml:space="preserve">B4</t>
  </si>
  <si>
    <t xml:space="preserve">Разработка ПО-Регистрация жюри и модераторов</t>
  </si>
  <si>
    <t xml:space="preserve">Окно доступно только организаторам</t>
  </si>
  <si>
    <t xml:space="preserve">Происходит генерирация уникального ID Number, изменить его нельзя</t>
  </si>
  <si>
    <t xml:space="preserve">Выбор пола из списка</t>
  </si>
  <si>
    <t xml:space="preserve">Маска на поле телефон</t>
  </si>
  <si>
    <t xml:space="preserve">Выбор роли из списка</t>
  </si>
  <si>
    <t xml:space="preserve">Ввод корректного e-mail</t>
  </si>
  <si>
    <t xml:space="preserve">Требования к паролю учтены</t>
  </si>
  <si>
    <t xml:space="preserve">Изображение загружается</t>
  </si>
  <si>
    <t xml:space="preserve">Повтор пароля реализован с указанием видимости</t>
  </si>
  <si>
    <t xml:space="preserve">B5</t>
  </si>
  <si>
    <t xml:space="preserve">Обработка ошибок/исключений - по итогам всех сессий</t>
  </si>
  <si>
    <t xml:space="preserve">Приложение корректно обрабатывает или запрещает несоответствие введенной информации типу данных атрибута.</t>
  </si>
  <si>
    <t xml:space="preserve">Приложение корректно отображает изображения при перемещении папки с исполняемым файлом</t>
  </si>
  <si>
    <t xml:space="preserve"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</si>
  <si>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 xml:space="preserve">Минус 25% за каждое аварийное завершение работы</t>
  </si>
  <si>
    <t xml:space="preserve">B6</t>
  </si>
  <si>
    <t xml:space="preserve">Импорт данных</t>
  </si>
  <si>
    <t xml:space="preserve">Данные об активностях импортированы</t>
  </si>
  <si>
    <t xml:space="preserve">Минус 20 % за каждую ошибку</t>
  </si>
  <si>
    <t xml:space="preserve">Данные о городах импортированы</t>
  </si>
  <si>
    <t xml:space="preserve">Данные о жюри импортированы</t>
  </si>
  <si>
    <t xml:space="preserve">Данные о мероприятиях импортированы</t>
  </si>
  <si>
    <t xml:space="preserve">Данные о странах импортированы</t>
  </si>
  <si>
    <t xml:space="preserve">Данные об участниках импортированы</t>
  </si>
  <si>
    <t xml:space="preserve">Данные о модераторах импортированы</t>
  </si>
  <si>
    <t xml:space="preserve">Данные об организаторах импортированы </t>
  </si>
  <si>
    <t xml:space="preserve">Criterion C</t>
  </si>
  <si>
    <t xml:space="preserve">C1</t>
  </si>
  <si>
    <t xml:space="preserve">Согласованный внешний вид приложения в соответствии с требованиями к макету - проверка по итогам всех сессий </t>
  </si>
  <si>
    <t xml:space="preserve">Присутствует возможность изменения размеров окна, где это необходимо</t>
  </si>
  <si>
    <t xml:space="preserve">Присутствует ограничение на минимальный размер окна</t>
  </si>
  <si>
    <t xml:space="preserve">Верстка масштабируемая: при увеличении размера окна увеличивается размер контентной части</t>
  </si>
  <si>
    <t xml:space="preserve">Использованы соответствующие элементы управления (например, выпадающие списки, поля для выбора дат с календарем и тп)</t>
  </si>
  <si>
    <t xml:space="preserve">У всех компонентов на всех экранах настольного приложения одинаковое выравнивание, размерность, отступы</t>
  </si>
  <si>
    <t xml:space="preserve">Переход фокуса ввода происходит последовательно по элементам интерфейса</t>
  </si>
  <si>
    <t xml:space="preserve"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</si>
  <si>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 xml:space="preserve">На каждом окне приложения присутствует заголовок</t>
  </si>
  <si>
    <t xml:space="preserve">C2</t>
  </si>
  <si>
    <t xml:space="preserve">Исходный код - проверка по итогам всех сессий </t>
  </si>
  <si>
    <t xml:space="preserve">Исходный код приложения соответствует гайдлайну</t>
  </si>
  <si>
    <t xml:space="preserve">Минус 25%, если идентификаторы не соответствуют стилю CamelCase (для C# и Java) и snake_case (для Python)</t>
  </si>
  <si>
    <t xml:space="preserve">Четкость, смысл именования очевидны</t>
  </si>
  <si>
    <t xml:space="preserve">Минус 25% за каждую ошибку</t>
  </si>
  <si>
    <t xml:space="preserve">Использовано не более одной команды в строке</t>
  </si>
  <si>
    <t xml:space="preserve">Код понятен без комментариев</t>
  </si>
  <si>
    <t xml:space="preserve">Код нечитаемый</t>
  </si>
  <si>
    <t xml:space="preserve">Код позволяет минимально понять реализованный функционал</t>
  </si>
  <si>
    <t xml:space="preserve">Код хорошо организован, позволяет с легкостью понять реализованный функционал</t>
  </si>
  <si>
    <t xml:space="preserve">Идеальный код</t>
  </si>
  <si>
    <t xml:space="preserve">C3</t>
  </si>
  <si>
    <t xml:space="preserve">Предоставление результатов работы (git) - проверка по итогам всех сессий </t>
  </si>
  <si>
    <t xml:space="preserve">Все необходимые результаты размещены в репозитории системы контроля версий</t>
  </si>
  <si>
    <t xml:space="preserve">Минус 25% за отсутствующий результат</t>
  </si>
  <si>
    <t xml:space="preserve">Исходные коды представлены не в виде архива</t>
  </si>
  <si>
    <t xml:space="preserve">C4</t>
  </si>
  <si>
    <t xml:space="preserve">Сообщения обратной связи с пользователем </t>
  </si>
  <si>
    <t xml:space="preserve">Выводится информация об отсутствии результатов поиска</t>
  </si>
  <si>
    <t xml:space="preserve">Перед удалением объекта запрашивается подтверждение пользователя</t>
  </si>
  <si>
    <t xml:space="preserve">Сообщения обратной связи (подсказки, ошибки) полезны для пользователей при работе системы</t>
  </si>
  <si>
    <t xml:space="preserve">Обратная связь для пользователя отсутствует</t>
  </si>
  <si>
    <t xml:space="preserve">Сообщения для пользователя присутствуют, но по ним сложно определить, что именно заполнено неверно и как исправить ошибку</t>
  </si>
  <si>
    <t xml:space="preserve"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</si>
  <si>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 xml:space="preserve"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</si>
  <si>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 xml:space="preserve">C5</t>
  </si>
  <si>
    <t xml:space="preserve">Комментарии по коду - проверка по итогам всех сессий </t>
  </si>
  <si>
    <t xml:space="preserve">Отсутствуют закомментированные блоки кода</t>
  </si>
  <si>
    <t xml:space="preserve">Использованный тип комментариев позволяет сгенерировать XML-документацию</t>
  </si>
  <si>
    <t xml:space="preserve">Используются соответствующие теги: param, return(s), summary и др.</t>
  </si>
  <si>
    <t xml:space="preserve">Исходный код приложения прокомментирован с очевидным смыслом</t>
  </si>
  <si>
    <t xml:space="preserve">Комментарии отсутствуют</t>
  </si>
  <si>
    <t xml:space="preserve">Комментарии дают минимальное понимание кода</t>
  </si>
  <si>
    <t xml:space="preserve">Комментарии доступно поясняют код</t>
  </si>
  <si>
    <t xml:space="preserve">Комментарии дают полное и очевидное понимание кода</t>
  </si>
  <si>
    <t xml:space="preserve">Criterion D</t>
  </si>
  <si>
    <t xml:space="preserve">D1</t>
  </si>
  <si>
    <t xml:space="preserve">Руководство  пользователя</t>
  </si>
  <si>
    <t xml:space="preserve">Название файла с руководством пользователя соответствует требованиям</t>
  </si>
  <si>
    <t xml:space="preserve">Документ оформлен в соответствии с требованиями</t>
  </si>
  <si>
    <t xml:space="preserve">Минус 0,1 за каждую ошибку</t>
  </si>
  <si>
    <t xml:space="preserve">Документация составлена профессионально</t>
  </si>
  <si>
    <t xml:space="preserve"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</si>
  <si>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 xml:space="preserve">Руководство пользователя составлено посредственно, неинформативно, без пояснений и снимков экрана</t>
  </si>
  <si>
    <t xml:space="preserve">Все возможности системы описаны в руководстве пользователя понятным образом, присутствуют понятные пояснения, примеры и снимки экрана</t>
  </si>
  <si>
    <t xml:space="preserve">Потрясающее руководство пользователя!</t>
  </si>
  <si>
    <t xml:space="preserve">Документация охватывает всю систему</t>
  </si>
  <si>
    <t xml:space="preserve">Документация отсутствует</t>
  </si>
  <si>
    <t xml:space="preserve">В документации представлены некоторые (не все) возможности системы</t>
  </si>
  <si>
    <t xml:space="preserve">Все возможности системы представлены в документации</t>
  </si>
  <si>
    <t xml:space="preserve">Все возможности системы для указанных ролей представлены в документации, выполнено превосходно</t>
  </si>
  <si>
    <t xml:space="preserve">Competition</t>
  </si>
  <si>
    <t xml:space="preserve">Наименование компетенции</t>
  </si>
  <si>
    <t xml:space="preserve">№ CIS</t>
  </si>
  <si>
    <t xml:space="preserve">Однодневный</t>
  </si>
  <si>
    <t xml:space="preserve">Двухдневный</t>
  </si>
  <si>
    <t xml:space="preserve">номер код</t>
  </si>
  <si>
    <t xml:space="preserve">КОД 1.1-2023-2025</t>
  </si>
  <si>
    <t xml:space="preserve">Основа_разработки</t>
  </si>
  <si>
    <t xml:space="preserve">Количество вариантов</t>
  </si>
  <si>
    <t xml:space="preserve">Различия_вариантов</t>
  </si>
  <si>
    <t xml:space="preserve">Формат_ДЭ</t>
  </si>
  <si>
    <t xml:space="preserve">Детализация_распр</t>
  </si>
  <si>
    <t xml:space="preserve">Формат</t>
  </si>
  <si>
    <t xml:space="preserve">коды угспкоды специальностей и профессий 
(фгос cпо3+)</t>
  </si>
  <si>
    <t xml:space="preserve">перечень специальностей и профессий среднего профессионального образования</t>
  </si>
  <si>
    <t xml:space="preserve">Статус ФГОС</t>
  </si>
  <si>
    <t xml:space="preserve">Индивидуальная</t>
  </si>
  <si>
    <t xml:space="preserve">Парная</t>
  </si>
  <si>
    <t xml:space="preserve">Групповая</t>
  </si>
  <si>
    <t xml:space="preserve">Статус НОК</t>
  </si>
  <si>
    <t xml:space="preserve">Статус эксперта</t>
  </si>
  <si>
    <t xml:space="preserve">Количество экспертов, участвующих в оценке</t>
  </si>
  <si>
    <t xml:space="preserve">Решение</t>
  </si>
  <si>
    <t xml:space="preserve">Вид аттестации</t>
  </si>
  <si>
    <t xml:space="preserve">День ДЭ</t>
  </si>
  <si>
    <t xml:space="preserve">Да</t>
  </si>
  <si>
    <t xml:space="preserve">Номер варианта</t>
  </si>
  <si>
    <t xml:space="preserve">Количество</t>
  </si>
  <si>
    <t xml:space="preserve">оборудование</t>
  </si>
  <si>
    <t xml:space="preserve">разработчик</t>
  </si>
  <si>
    <t xml:space="preserve">Уровень ДЭ</t>
  </si>
  <si>
    <t xml:space="preserve">автоматизация_оценивания</t>
  </si>
  <si>
    <t xml:space="preserve">3D Моделирование для компьютерных игр</t>
  </si>
  <si>
    <t xml:space="preserve">D2</t>
  </si>
  <si>
    <t xml:space="preserve">КОД 1.1</t>
  </si>
  <si>
    <t xml:space="preserve">КОД 2.1</t>
  </si>
  <si>
    <t xml:space="preserve">ФНЧ Молодые профессионалы 2021</t>
  </si>
  <si>
    <t xml:space="preserve">10.00%</t>
  </si>
  <si>
    <t xml:space="preserve">Очный формат</t>
  </si>
  <si>
    <t xml:space="preserve">Участники находятся в ЦПДЭ, эксперты работают удаленно</t>
  </si>
  <si>
    <t xml:space="preserve">05.01.01</t>
  </si>
  <si>
    <t xml:space="preserve">гидрометнаблюдатель</t>
  </si>
  <si>
    <t xml:space="preserve">Актуализированный</t>
  </si>
  <si>
    <t xml:space="preserve">ДА</t>
  </si>
  <si>
    <t xml:space="preserve">Сертифицированный эксперт</t>
  </si>
  <si>
    <t xml:space="preserve">1. Оставшийся вне группы участник работает самостоятельно один, (если таковых более одного, экзаменуемые работают в неполной группе)</t>
  </si>
  <si>
    <t xml:space="preserve">ГИА</t>
  </si>
  <si>
    <t xml:space="preserve">Подготовительный (C-1)</t>
  </si>
  <si>
    <t xml:space="preserve">Нет</t>
  </si>
  <si>
    <t xml:space="preserve">все варианты</t>
  </si>
  <si>
    <t xml:space="preserve">расходные материалы</t>
  </si>
  <si>
    <t xml:space="preserve">согласующий</t>
  </si>
  <si>
    <t xml:space="preserve">ФГОС СПО</t>
  </si>
  <si>
    <t xml:space="preserve">Полная автоматизация</t>
  </si>
  <si>
    <t xml:space="preserve">Агент страховой</t>
  </si>
  <si>
    <t xml:space="preserve">T88</t>
  </si>
  <si>
    <t xml:space="preserve">КОД 1.2</t>
  </si>
  <si>
    <t xml:space="preserve">КОД 2.2</t>
  </si>
  <si>
    <t xml:space="preserve">КОД 1.3-2023-2025</t>
  </si>
  <si>
    <t xml:space="preserve">Мировой чемпионат WorldSkills International 2021</t>
  </si>
  <si>
    <t xml:space="preserve">15.00%</t>
  </si>
  <si>
    <t xml:space="preserve">Распределенный формат</t>
  </si>
  <si>
    <t xml:space="preserve">Эксперты находятся в ЦПДЭ, участники работают удаленно</t>
  </si>
  <si>
    <t xml:space="preserve">Не предусмотрено</t>
  </si>
  <si>
    <t xml:space="preserve">05.02.01</t>
  </si>
  <si>
    <t xml:space="preserve">картография</t>
  </si>
  <si>
    <t xml:space="preserve">Неактуализированный</t>
  </si>
  <si>
    <t xml:space="preserve">НЕТ</t>
  </si>
  <si>
    <t xml:space="preserve">Эксперт с правом проведения чемпионата</t>
  </si>
  <si>
    <t xml:space="preserve"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</si>
  <si>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 xml:space="preserve">Промежуточная</t>
  </si>
  <si>
    <t xml:space="preserve">День 1 (C1)</t>
  </si>
  <si>
    <t xml:space="preserve">другое</t>
  </si>
  <si>
    <t xml:space="preserve">WSR</t>
  </si>
  <si>
    <t xml:space="preserve">Частичная автоматизация</t>
  </si>
  <si>
    <t xml:space="preserve">Агрономия</t>
  </si>
  <si>
    <t xml:space="preserve">R92</t>
  </si>
  <si>
    <t xml:space="preserve">КОД 1.3</t>
  </si>
  <si>
    <t xml:space="preserve">КОД 2.3</t>
  </si>
  <si>
    <t xml:space="preserve">КОД 1.4-2023-2025</t>
  </si>
  <si>
    <t xml:space="preserve">WorldSkills Hi-Tech 2021</t>
  </si>
  <si>
    <t xml:space="preserve">20.00%</t>
  </si>
  <si>
    <t xml:space="preserve">Дистанционный формат</t>
  </si>
  <si>
    <t xml:space="preserve">Эксперты приходят на площадку после уходя участников</t>
  </si>
  <si>
    <t xml:space="preserve">05.02.02</t>
  </si>
  <si>
    <t xml:space="preserve">гидрология</t>
  </si>
  <si>
    <t xml:space="preserve">Эксперт демонстрационного экзамена</t>
  </si>
  <si>
    <t xml:space="preserve"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</si>
  <si>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 xml:space="preserve">ГИА, Промежуточная</t>
  </si>
  <si>
    <t xml:space="preserve">День 2 (C2)</t>
  </si>
  <si>
    <t xml:space="preserve">ЖКХ</t>
  </si>
  <si>
    <t xml:space="preserve">Автоматизация неприменима</t>
  </si>
  <si>
    <t xml:space="preserve">Адаптация иностранных граждан (миграционный эксперт)</t>
  </si>
  <si>
    <t xml:space="preserve">V45</t>
  </si>
  <si>
    <t xml:space="preserve">КОД 1.4</t>
  </si>
  <si>
    <t xml:space="preserve">КОД 2.4</t>
  </si>
  <si>
    <t xml:space="preserve">КОД 1.5-2023-2025</t>
  </si>
  <si>
    <t xml:space="preserve">25.00%</t>
  </si>
  <si>
    <t xml:space="preserve">05.02.03</t>
  </si>
  <si>
    <t xml:space="preserve">метеорология</t>
  </si>
  <si>
    <t xml:space="preserve">Сертифицированный эксперт-мастер</t>
  </si>
  <si>
    <t xml:space="preserve">Аддитивное производство</t>
  </si>
  <si>
    <t xml:space="preserve">R22</t>
  </si>
  <si>
    <t xml:space="preserve">КОД 1.5</t>
  </si>
  <si>
    <t xml:space="preserve">КОД 2.5</t>
  </si>
  <si>
    <t xml:space="preserve">КОД 1.6-2023-2025</t>
  </si>
  <si>
    <t xml:space="preserve">30.00%</t>
  </si>
  <si>
    <t xml:space="preserve">07.02.01</t>
  </si>
  <si>
    <t xml:space="preserve">архитектура</t>
  </si>
  <si>
    <t xml:space="preserve">Корневой эксперт</t>
  </si>
  <si>
    <t xml:space="preserve">Администрирование отеля</t>
  </si>
  <si>
    <t xml:space="preserve">E57</t>
  </si>
  <si>
    <t xml:space="preserve">КОД 1.6</t>
  </si>
  <si>
    <t xml:space="preserve">КОД 1.7-2023-2025</t>
  </si>
  <si>
    <t xml:space="preserve">35.00%</t>
  </si>
  <si>
    <t xml:space="preserve">08.01.01</t>
  </si>
  <si>
    <t xml:space="preserve">изготовитель арматурных сеток и каркасов</t>
  </si>
  <si>
    <t xml:space="preserve">Менеждер компетенции</t>
  </si>
  <si>
    <t xml:space="preserve">Акушерское дело</t>
  </si>
  <si>
    <t xml:space="preserve">V46</t>
  </si>
  <si>
    <t xml:space="preserve">КОД 1.7</t>
  </si>
  <si>
    <t xml:space="preserve">КОД 1.8-2023-2025</t>
  </si>
  <si>
    <t xml:space="preserve">08.01.02</t>
  </si>
  <si>
    <t xml:space="preserve">монтажник трубопроводов</t>
  </si>
  <si>
    <t xml:space="preserve">Международный эксперт</t>
  </si>
  <si>
    <t xml:space="preserve">Аппаратчик химических технологий</t>
  </si>
  <si>
    <t xml:space="preserve">T2</t>
  </si>
  <si>
    <t xml:space="preserve">КОД 1.8</t>
  </si>
  <si>
    <t xml:space="preserve">КОД 1.9-2023-2025</t>
  </si>
  <si>
    <t xml:space="preserve">08.01.04</t>
  </si>
  <si>
    <t xml:space="preserve">кровельщик</t>
  </si>
  <si>
    <t xml:space="preserve">Архитектор интеллектуальных систем управления</t>
  </si>
  <si>
    <t xml:space="preserve">T89</t>
  </si>
  <si>
    <t xml:space="preserve">КОД 1.9</t>
  </si>
  <si>
    <t xml:space="preserve">КОД 1.10-2023-2025</t>
  </si>
  <si>
    <t xml:space="preserve">08.01.05</t>
  </si>
  <si>
    <t xml:space="preserve">мастер столярно-плотничных и паркетных работ</t>
  </si>
  <si>
    <t xml:space="preserve">10</t>
  </si>
  <si>
    <t xml:space="preserve">Архитектура</t>
  </si>
  <si>
    <t xml:space="preserve">T23</t>
  </si>
  <si>
    <t xml:space="preserve">КОД 1.10</t>
  </si>
  <si>
    <t xml:space="preserve">КОД 1.11-2023-2025</t>
  </si>
  <si>
    <t xml:space="preserve">08.01.06</t>
  </si>
  <si>
    <t xml:space="preserve">мастер сухого строительства</t>
  </si>
  <si>
    <t xml:space="preserve">Архитектурная обработка камня</t>
  </si>
  <si>
    <t xml:space="preserve">КОД 1.12-2023-2025</t>
  </si>
  <si>
    <t xml:space="preserve">08.01.07</t>
  </si>
  <si>
    <t xml:space="preserve">мастер общестроительных работ</t>
  </si>
  <si>
    <t xml:space="preserve">Банковское дело</t>
  </si>
  <si>
    <t xml:space="preserve">T48</t>
  </si>
  <si>
    <t xml:space="preserve">КОД 1.13-2023-2025</t>
  </si>
  <si>
    <t xml:space="preserve">08.01.08</t>
  </si>
  <si>
    <t xml:space="preserve">мастер отделочных строительных работ</t>
  </si>
  <si>
    <t xml:space="preserve">Безопасность жизнедеятельности на судне</t>
  </si>
  <si>
    <t xml:space="preserve">T13</t>
  </si>
  <si>
    <t xml:space="preserve">КОД 1.14-2023-2025</t>
  </si>
  <si>
    <t xml:space="preserve">08.01.09</t>
  </si>
  <si>
    <t xml:space="preserve">слесарь по строительно-монтажным работам</t>
  </si>
  <si>
    <t xml:space="preserve">Бережливое производство</t>
  </si>
  <si>
    <t xml:space="preserve">T76</t>
  </si>
  <si>
    <t xml:space="preserve">КОД 1.15-2023-2025</t>
  </si>
  <si>
    <t xml:space="preserve">08.01.10</t>
  </si>
  <si>
    <t xml:space="preserve">мастер жилищно-коммунального хозяйства</t>
  </si>
  <si>
    <t xml:space="preserve">-</t>
  </si>
  <si>
    <t xml:space="preserve">Бетонные строительные работы</t>
  </si>
  <si>
    <t xml:space="preserve">КОД 2.1-2023-2025</t>
  </si>
  <si>
    <t xml:space="preserve">08.01.11</t>
  </si>
  <si>
    <t xml:space="preserve">машинист машин и оборудования в производстве цемента</t>
  </si>
  <si>
    <t xml:space="preserve">Бурение скважин</t>
  </si>
  <si>
    <t xml:space="preserve">V29</t>
  </si>
  <si>
    <t xml:space="preserve">КОД 2.2-2023-2025</t>
  </si>
  <si>
    <t xml:space="preserve">08.01.13</t>
  </si>
  <si>
    <t xml:space="preserve">изготовитель железобетонных изделий</t>
  </si>
  <si>
    <t xml:space="preserve">Бухгалтерский учет</t>
  </si>
  <si>
    <t xml:space="preserve">R41</t>
  </si>
  <si>
    <t xml:space="preserve">КОД 2.3-2023-2025</t>
  </si>
  <si>
    <t xml:space="preserve">08.01.14</t>
  </si>
  <si>
    <t xml:space="preserve">монтажник санитарно-технических, вентиляционных систем и оборудования</t>
  </si>
  <si>
    <t xml:space="preserve">Вальщик леса</t>
  </si>
  <si>
    <t xml:space="preserve">T74</t>
  </si>
  <si>
    <t xml:space="preserve">КОД 2.4-2023-2025</t>
  </si>
  <si>
    <t xml:space="preserve">08.01.15</t>
  </si>
  <si>
    <t xml:space="preserve">слесарь по изготовлению деталей и узлов технических систем в строительстве</t>
  </si>
  <si>
    <t xml:space="preserve">Веб-технологии</t>
  </si>
  <si>
    <t xml:space="preserve">КОД 2.5-2023-2025</t>
  </si>
  <si>
    <t xml:space="preserve">08.01.16</t>
  </si>
  <si>
    <t xml:space="preserve">электромонтажник по сигнализации, централизации и блокировке</t>
  </si>
  <si>
    <t xml:space="preserve">Вертикальный транспорт</t>
  </si>
  <si>
    <t xml:space="preserve">T90</t>
  </si>
  <si>
    <t xml:space="preserve">КОД 1.1-2023</t>
  </si>
  <si>
    <t xml:space="preserve">08.01.17</t>
  </si>
  <si>
    <t xml:space="preserve">электромонтажник-наладчик</t>
  </si>
  <si>
    <t xml:space="preserve">Ветеринария</t>
  </si>
  <si>
    <t xml:space="preserve">R56</t>
  </si>
  <si>
    <t xml:space="preserve">КОД 1.2-2023</t>
  </si>
  <si>
    <t xml:space="preserve">08.01.18</t>
  </si>
  <si>
    <t xml:space="preserve">электромонтажник электрических сетей и электрооборудования</t>
  </si>
  <si>
    <t xml:space="preserve">Видеопроизводство</t>
  </si>
  <si>
    <t xml:space="preserve">R1</t>
  </si>
  <si>
    <t xml:space="preserve">КОД 1.3-2023</t>
  </si>
  <si>
    <t xml:space="preserve">08.01.19</t>
  </si>
  <si>
    <t xml:space="preserve">электромонтажник по силовым сетям и электрооборудованию</t>
  </si>
  <si>
    <t xml:space="preserve">Визаж и стилистика</t>
  </si>
  <si>
    <t xml:space="preserve">T31</t>
  </si>
  <si>
    <t xml:space="preserve">КОД 1.4-2023</t>
  </si>
  <si>
    <t xml:space="preserve">08.01.21</t>
  </si>
  <si>
    <t xml:space="preserve">монтажник электрических подъемников (лифтов)</t>
  </si>
  <si>
    <t xml:space="preserve">Визуальный мерчендайзинг</t>
  </si>
  <si>
    <t xml:space="preserve">КОД 1.5-2023</t>
  </si>
  <si>
    <t xml:space="preserve">08.01.22</t>
  </si>
  <si>
    <t xml:space="preserve">мастер путевых машин</t>
  </si>
  <si>
    <t xml:space="preserve">Виноделие</t>
  </si>
  <si>
    <t xml:space="preserve">R78</t>
  </si>
  <si>
    <t xml:space="preserve">КОД 1.6-2023</t>
  </si>
  <si>
    <t xml:space="preserve">08.01.23</t>
  </si>
  <si>
    <t xml:space="preserve">бригадир-путеец</t>
  </si>
  <si>
    <t xml:space="preserve">Внешнее пилотирование и эксплуатация беспилотных воздушных судов</t>
  </si>
  <si>
    <t xml:space="preserve">T38</t>
  </si>
  <si>
    <t xml:space="preserve">КОД 1.7-2023</t>
  </si>
  <si>
    <t xml:space="preserve">08.01.24</t>
  </si>
  <si>
    <t xml:space="preserve">мастер столярно-плотничных, паркетных и стекольных работ</t>
  </si>
  <si>
    <t xml:space="preserve">Водитель грузовика</t>
  </si>
  <si>
    <t xml:space="preserve">T21</t>
  </si>
  <si>
    <t xml:space="preserve">КОД 1.8-2023</t>
  </si>
  <si>
    <t xml:space="preserve">08.01.25</t>
  </si>
  <si>
    <t xml:space="preserve">мастер отделочных строительных и декоративных работ</t>
  </si>
  <si>
    <t xml:space="preserve">Водные технологии</t>
  </si>
  <si>
    <t xml:space="preserve">R84</t>
  </si>
  <si>
    <t xml:space="preserve">КОД 1.9-2023</t>
  </si>
  <si>
    <t xml:space="preserve">08.01.26</t>
  </si>
  <si>
    <t xml:space="preserve">мастер по ремонту и обслуживанию инженерных систем жилищно-коммунального хозяйства</t>
  </si>
  <si>
    <t xml:space="preserve">Вожатская деятельность</t>
  </si>
  <si>
    <t xml:space="preserve">V44</t>
  </si>
  <si>
    <t xml:space="preserve">КОД 1.10-2023</t>
  </si>
  <si>
    <t xml:space="preserve">08.02.01</t>
  </si>
  <si>
    <t xml:space="preserve">строительство и эксплуатация зданий и сооружений</t>
  </si>
  <si>
    <t xml:space="preserve">Войлочное искусство-Истинг</t>
  </si>
  <si>
    <t xml:space="preserve">V12</t>
  </si>
  <si>
    <t xml:space="preserve">КОД 1.11-2023</t>
  </si>
  <si>
    <t xml:space="preserve">08.02.02</t>
  </si>
  <si>
    <t xml:space="preserve">строительство и эксплуатация инженерных сооружений</t>
  </si>
  <si>
    <t xml:space="preserve">Воспитатель интерната семейного типа</t>
  </si>
  <si>
    <t xml:space="preserve">V40</t>
  </si>
  <si>
    <t xml:space="preserve">КОД 1.12-2023</t>
  </si>
  <si>
    <t xml:space="preserve">08.02.03</t>
  </si>
  <si>
    <t xml:space="preserve">производство неметаллических строительных изделий и конструкций</t>
  </si>
  <si>
    <t xml:space="preserve">Выпечка осетинских пирогов</t>
  </si>
  <si>
    <t xml:space="preserve">R14</t>
  </si>
  <si>
    <t xml:space="preserve">КОД 1.13-2023</t>
  </si>
  <si>
    <t xml:space="preserve">08.02.04</t>
  </si>
  <si>
    <t xml:space="preserve">водоснабжение и водоотведение</t>
  </si>
  <si>
    <t xml:space="preserve">Выращивание рыбопосадочного материала и товарной рыбы</t>
  </si>
  <si>
    <t xml:space="preserve">T91</t>
  </si>
  <si>
    <t xml:space="preserve">КОД 1.14-2023</t>
  </si>
  <si>
    <t xml:space="preserve">08.02.05</t>
  </si>
  <si>
    <t xml:space="preserve">строительство и эксплуатация автомобильных дорог и аэродромов</t>
  </si>
  <si>
    <t xml:space="preserve">Геномная инженерия</t>
  </si>
  <si>
    <t xml:space="preserve">R51</t>
  </si>
  <si>
    <t xml:space="preserve">КОД 1.15-2023</t>
  </si>
  <si>
    <t xml:space="preserve">08.02.06</t>
  </si>
  <si>
    <t xml:space="preserve">строительство и эксплуатация городских путей сообщения</t>
  </si>
  <si>
    <t xml:space="preserve">Геопространственные технологии</t>
  </si>
  <si>
    <t xml:space="preserve">R60</t>
  </si>
  <si>
    <t xml:space="preserve">КОД 2.1-2023</t>
  </si>
  <si>
    <t xml:space="preserve">08.02.07</t>
  </si>
  <si>
    <t xml:space="preserve">монтаж и эксплуатация внутренних сантехнических устройств, кондиционирования воздуха и вентиляции</t>
  </si>
  <si>
    <t xml:space="preserve">Графический дизайн</t>
  </si>
  <si>
    <t xml:space="preserve">КОД 2.2-2023</t>
  </si>
  <si>
    <t xml:space="preserve">08.02.08</t>
  </si>
  <si>
    <t xml:space="preserve">монтаж и эксплуатация оборудования и систем газоснабжения</t>
  </si>
  <si>
    <t xml:space="preserve">Дизайн в декоративно-прикладном искусстве (роспись ткани)</t>
  </si>
  <si>
    <t xml:space="preserve">T92</t>
  </si>
  <si>
    <t xml:space="preserve">КОД 2.3-2023</t>
  </si>
  <si>
    <t xml:space="preserve">08.02.09</t>
  </si>
  <si>
    <t xml:space="preserve">монтаж, наладка и эксплуатация электрооборудования промышленных и гражданских зданий</t>
  </si>
  <si>
    <t xml:space="preserve">Дизайн интерьера</t>
  </si>
  <si>
    <t xml:space="preserve">КОД 2.4-2023</t>
  </si>
  <si>
    <t xml:space="preserve">08.02.10</t>
  </si>
  <si>
    <t xml:space="preserve">строительство железных дорог, путь и путевое хозяйство</t>
  </si>
  <si>
    <t xml:space="preserve">Дизайн модной одежды и аксессуаров</t>
  </si>
  <si>
    <t xml:space="preserve">T49</t>
  </si>
  <si>
    <t xml:space="preserve">КОД 2.5-2023</t>
  </si>
  <si>
    <t xml:space="preserve">08.02.11</t>
  </si>
  <si>
    <t xml:space="preserve">управление, эксплуатация и обслуживание многоквартирного дома</t>
  </si>
  <si>
    <t xml:space="preserve">Добыча нефти и газа</t>
  </si>
  <si>
    <t xml:space="preserve">R99</t>
  </si>
  <si>
    <t xml:space="preserve">КОД 1.1-2023-2025-А</t>
  </si>
  <si>
    <t xml:space="preserve">09.01.01</t>
  </si>
  <si>
    <t xml:space="preserve">наладчик аппаратного и программного обеспечения</t>
  </si>
  <si>
    <t xml:space="preserve">Документационное обеспечение управления и архивоведение</t>
  </si>
  <si>
    <t xml:space="preserve">T3</t>
  </si>
  <si>
    <t xml:space="preserve">КОД 1.2-2023-2025-А</t>
  </si>
  <si>
    <t xml:space="preserve">09.01.02</t>
  </si>
  <si>
    <t xml:space="preserve">наладчик компьютерных сетей</t>
  </si>
  <si>
    <t xml:space="preserve">Дополнительное образование детей и взрослых</t>
  </si>
  <si>
    <t xml:space="preserve">T69</t>
  </si>
  <si>
    <t xml:space="preserve">КОД 1.3-2023-2025-А</t>
  </si>
  <si>
    <t xml:space="preserve">09.01.03</t>
  </si>
  <si>
    <t xml:space="preserve">мастер по обработке цифровой информации</t>
  </si>
  <si>
    <t xml:space="preserve">Дошкольное воспитание</t>
  </si>
  <si>
    <t xml:space="preserve">R4</t>
  </si>
  <si>
    <t xml:space="preserve">КОД 1.4-2023-2025-А</t>
  </si>
  <si>
    <t xml:space="preserve">09.02.01</t>
  </si>
  <si>
    <t xml:space="preserve">компьютерные системы и комплексы</t>
  </si>
  <si>
    <t xml:space="preserve">Звукорежиссура</t>
  </si>
  <si>
    <t xml:space="preserve">R26</t>
  </si>
  <si>
    <t xml:space="preserve">КОД 1.5-2023-2025-А</t>
  </si>
  <si>
    <t xml:space="preserve">09.02.02</t>
  </si>
  <si>
    <t xml:space="preserve">компьютерные сети</t>
  </si>
  <si>
    <t xml:space="preserve">Зоотехния</t>
  </si>
  <si>
    <t xml:space="preserve">T72</t>
  </si>
  <si>
    <t xml:space="preserve">КОД 1.6-2023-2025-А</t>
  </si>
  <si>
    <t xml:space="preserve">09.02.03</t>
  </si>
  <si>
    <t xml:space="preserve">программирование в компьютерных системах</t>
  </si>
  <si>
    <t xml:space="preserve">Изготовление прототипов</t>
  </si>
  <si>
    <t xml:space="preserve">КОД 1.7-2023-2025-А</t>
  </si>
  <si>
    <t xml:space="preserve">09.02.04</t>
  </si>
  <si>
    <t xml:space="preserve">информационные системы (по отраслям)</t>
  </si>
  <si>
    <t xml:space="preserve">Инженер-технолог машиностроения</t>
  </si>
  <si>
    <t xml:space="preserve">R95</t>
  </si>
  <si>
    <t xml:space="preserve">КОД 1.8-2023-2025-А</t>
  </si>
  <si>
    <t xml:space="preserve">09.02.05</t>
  </si>
  <si>
    <t xml:space="preserve">прикладная информатика (по отраслям)</t>
  </si>
  <si>
    <t xml:space="preserve">Инженерия космических систем</t>
  </si>
  <si>
    <t xml:space="preserve">R54</t>
  </si>
  <si>
    <t xml:space="preserve">КОД 1.9-2023-2025-А</t>
  </si>
  <si>
    <t xml:space="preserve">09.02.06</t>
  </si>
  <si>
    <t xml:space="preserve">сетевое и системное администрирование</t>
  </si>
  <si>
    <t xml:space="preserve">Инженерия лесопользования и лесовосстановления</t>
  </si>
  <si>
    <t xml:space="preserve">V21</t>
  </si>
  <si>
    <t xml:space="preserve">КОД 1.10-2023-2025-А</t>
  </si>
  <si>
    <t xml:space="preserve">09.02.07</t>
  </si>
  <si>
    <t xml:space="preserve">информационные системы и программирование</t>
  </si>
  <si>
    <t xml:space="preserve">Инженерное проектирование</t>
  </si>
  <si>
    <t xml:space="preserve">R94</t>
  </si>
  <si>
    <t xml:space="preserve">КОД 1.11-2023-2025-А</t>
  </si>
  <si>
    <t xml:space="preserve">10.02.01</t>
  </si>
  <si>
    <t xml:space="preserve">организация и технология защиты информации</t>
  </si>
  <si>
    <t xml:space="preserve">Инженерный дизайн CAD</t>
  </si>
  <si>
    <t xml:space="preserve">КОД 1.12-2023-2025-А</t>
  </si>
  <si>
    <t xml:space="preserve">10.02.02</t>
  </si>
  <si>
    <t xml:space="preserve">информационная безопасность телекоммуникационных систем</t>
  </si>
  <si>
    <t xml:space="preserve">Инструктор-проводник</t>
  </si>
  <si>
    <t xml:space="preserve">V47</t>
  </si>
  <si>
    <t xml:space="preserve">КОД 1.13-2023-2025-А</t>
  </si>
  <si>
    <t xml:space="preserve">10.02.03</t>
  </si>
  <si>
    <t xml:space="preserve">информационная безопасность автоматизированных систем</t>
  </si>
  <si>
    <t xml:space="preserve">Интеллектуальные системы учета электроэнергии</t>
  </si>
  <si>
    <t xml:space="preserve">T36</t>
  </si>
  <si>
    <t xml:space="preserve">КОД 1.14-2023-2025-А</t>
  </si>
  <si>
    <t xml:space="preserve">10.02.04</t>
  </si>
  <si>
    <t xml:space="preserve">обеспечение информационной безопасности телекоммуникационных систем</t>
  </si>
  <si>
    <t xml:space="preserve">Интернет вещей</t>
  </si>
  <si>
    <t xml:space="preserve">R23</t>
  </si>
  <si>
    <t xml:space="preserve">КОД 1.15-2023-2025-А</t>
  </si>
  <si>
    <t xml:space="preserve">10.02.05</t>
  </si>
  <si>
    <t xml:space="preserve">обеспечение информационной безопасности автоматизированных систем</t>
  </si>
  <si>
    <t xml:space="preserve">Интернет-маркетинг</t>
  </si>
  <si>
    <t xml:space="preserve">T10</t>
  </si>
  <si>
    <t xml:space="preserve">КОД 2.1-2023-2025-А</t>
  </si>
  <si>
    <t xml:space="preserve">11.01.01</t>
  </si>
  <si>
    <t xml:space="preserve">монтажник радиоэлектронной аппаратуры и приборов</t>
  </si>
  <si>
    <t xml:space="preserve">Информационные кабельные сети</t>
  </si>
  <si>
    <t xml:space="preserve">КОД 2.2-2023-2025-А</t>
  </si>
  <si>
    <t xml:space="preserve">11.01.02</t>
  </si>
  <si>
    <t xml:space="preserve">радиомеханик</t>
  </si>
  <si>
    <t xml:space="preserve">ИТ-решения для бизнеса на платформе "1С: Предприятие 8"</t>
  </si>
  <si>
    <t xml:space="preserve">R71</t>
  </si>
  <si>
    <t xml:space="preserve">КОД 2.3-2023-2025-А</t>
  </si>
  <si>
    <t xml:space="preserve">11.01.05</t>
  </si>
  <si>
    <t xml:space="preserve">монтажник связи</t>
  </si>
  <si>
    <t xml:space="preserve">Квантовые технологии</t>
  </si>
  <si>
    <t xml:space="preserve">T35</t>
  </si>
  <si>
    <t xml:space="preserve">КОД 2.4-2023-2025-А</t>
  </si>
  <si>
    <t xml:space="preserve">11.01.06</t>
  </si>
  <si>
    <t xml:space="preserve">электромонтер оборудования электросвязи и проводного вещания</t>
  </si>
  <si>
    <t xml:space="preserve">Кибербезопасность</t>
  </si>
  <si>
    <t xml:space="preserve">F8</t>
  </si>
  <si>
    <t xml:space="preserve">КОД 2.5-2023-2025-А</t>
  </si>
  <si>
    <t xml:space="preserve">11.01.07</t>
  </si>
  <si>
    <t xml:space="preserve">электромонтер по ремонту линейно-кабельных сооружений телефонной связи и проводного вещания</t>
  </si>
  <si>
    <t xml:space="preserve">Кирпичная кладка</t>
  </si>
  <si>
    <t xml:space="preserve">КОД 1.1-2023-А</t>
  </si>
  <si>
    <t xml:space="preserve">11.01.08</t>
  </si>
  <si>
    <t xml:space="preserve">оператор связи</t>
  </si>
  <si>
    <t xml:space="preserve">Командная работа на производстве</t>
  </si>
  <si>
    <t xml:space="preserve">КОД 1.2-2023-А</t>
  </si>
  <si>
    <t xml:space="preserve">11.01.11</t>
  </si>
  <si>
    <t xml:space="preserve">наладчик технологического оборудования (электронная техника)</t>
  </si>
  <si>
    <t xml:space="preserve">Кондитерское дело</t>
  </si>
  <si>
    <t xml:space="preserve">КОД 1.3-2023-А</t>
  </si>
  <si>
    <t xml:space="preserve">11.02.01</t>
  </si>
  <si>
    <t xml:space="preserve">радиоаппаратостроение</t>
  </si>
  <si>
    <t xml:space="preserve">Контроль состояния железнодорожного пути</t>
  </si>
  <si>
    <t xml:space="preserve">T50</t>
  </si>
  <si>
    <t xml:space="preserve">КОД 1.4-2023-А</t>
  </si>
  <si>
    <t xml:space="preserve">11.02.02</t>
  </si>
  <si>
    <t xml:space="preserve">техническое обслуживание и ремонт радиоэлектронной техники (по отраслям)</t>
  </si>
  <si>
    <t xml:space="preserve">Копирайтинг</t>
  </si>
  <si>
    <t xml:space="preserve">V20</t>
  </si>
  <si>
    <t xml:space="preserve">КОД 1.5-2023-А</t>
  </si>
  <si>
    <t xml:space="preserve">11.02.03</t>
  </si>
  <si>
    <t xml:space="preserve">эксплуатация оборудования радиосвязи и электрорадионавигации судов</t>
  </si>
  <si>
    <t xml:space="preserve">Корпоративная защита от внутренних угроз информационной безопасности</t>
  </si>
  <si>
    <t xml:space="preserve">F7</t>
  </si>
  <si>
    <t xml:space="preserve">КОД 1.6-2023-А</t>
  </si>
  <si>
    <t xml:space="preserve">11.02.04</t>
  </si>
  <si>
    <t xml:space="preserve">радиотехнические комплексы и системы управления космических летательных аппаратов</t>
  </si>
  <si>
    <t xml:space="preserve">Кровельные работы</t>
  </si>
  <si>
    <t xml:space="preserve">R66</t>
  </si>
  <si>
    <t xml:space="preserve">КОД 1.7-2023-А</t>
  </si>
  <si>
    <t xml:space="preserve">11.02.05</t>
  </si>
  <si>
    <t xml:space="preserve">аудиовизуальная техника</t>
  </si>
  <si>
    <t xml:space="preserve">Кровельные работы по металлу</t>
  </si>
  <si>
    <t xml:space="preserve">E49</t>
  </si>
  <si>
    <t xml:space="preserve">КОД 1.8-2023-А</t>
  </si>
  <si>
    <t xml:space="preserve">11.02.06</t>
  </si>
  <si>
    <t xml:space="preserve">техническая эксплуатация транспортного радиоэлектронного оборудования (по видам транспорта)</t>
  </si>
  <si>
    <t xml:space="preserve">Кузовной ремонт</t>
  </si>
  <si>
    <t xml:space="preserve">КОД 1.9-2023-А</t>
  </si>
  <si>
    <t xml:space="preserve">11.02.07</t>
  </si>
  <si>
    <t xml:space="preserve">радиотехнические информационные системы</t>
  </si>
  <si>
    <t xml:space="preserve">Лабораторный медицинский анализ</t>
  </si>
  <si>
    <t xml:space="preserve">R2</t>
  </si>
  <si>
    <t xml:space="preserve">КОД 1.10-2023-А</t>
  </si>
  <si>
    <t xml:space="preserve">11.02.08</t>
  </si>
  <si>
    <t xml:space="preserve">средства связи с подвижными объектами</t>
  </si>
  <si>
    <t xml:space="preserve">Лабораторный химический анализ</t>
  </si>
  <si>
    <t xml:space="preserve">R6</t>
  </si>
  <si>
    <t xml:space="preserve">КОД 1.11-2023-А</t>
  </si>
  <si>
    <t xml:space="preserve">11.02.09</t>
  </si>
  <si>
    <t xml:space="preserve">многоканальные телекоммуникационные системы</t>
  </si>
  <si>
    <t xml:space="preserve">Лазерные технологии</t>
  </si>
  <si>
    <t xml:space="preserve">R47</t>
  </si>
  <si>
    <t xml:space="preserve">КОД 1.12-2023-А</t>
  </si>
  <si>
    <t xml:space="preserve">11.02.10</t>
  </si>
  <si>
    <t xml:space="preserve">радиосвязь, радиовещание и телевидение</t>
  </si>
  <si>
    <t xml:space="preserve">Ландшафтный дизайн</t>
  </si>
  <si>
    <t xml:space="preserve">КОД 1.13-2023-А</t>
  </si>
  <si>
    <t xml:space="preserve">11.02.11</t>
  </si>
  <si>
    <t xml:space="preserve">сети связи и системы коммутации</t>
  </si>
  <si>
    <t xml:space="preserve">Летающая робототехника</t>
  </si>
  <si>
    <t xml:space="preserve">F12</t>
  </si>
  <si>
    <t xml:space="preserve">КОД 1.14-2023-А</t>
  </si>
  <si>
    <t xml:space="preserve">11.02.12</t>
  </si>
  <si>
    <t xml:space="preserve">почтовая связь</t>
  </si>
  <si>
    <t xml:space="preserve">Лечебная деятельность (Фельдшер)</t>
  </si>
  <si>
    <t xml:space="preserve">T77</t>
  </si>
  <si>
    <t xml:space="preserve">КОД 1.15-2023-А</t>
  </si>
  <si>
    <t xml:space="preserve">11.02.13</t>
  </si>
  <si>
    <t xml:space="preserve">твердотельная электроника</t>
  </si>
  <si>
    <t xml:space="preserve">Литейное производство</t>
  </si>
  <si>
    <t xml:space="preserve">V17</t>
  </si>
  <si>
    <t xml:space="preserve">КОД 2.1-2023-А</t>
  </si>
  <si>
    <t xml:space="preserve">11.02.14</t>
  </si>
  <si>
    <t xml:space="preserve">электронные приборы и устройства</t>
  </si>
  <si>
    <t xml:space="preserve">Магистральные линии связи. Строительство и эксплуатация ВОЛП</t>
  </si>
  <si>
    <t xml:space="preserve">R81</t>
  </si>
  <si>
    <t xml:space="preserve">КОД 2.2-2023-А</t>
  </si>
  <si>
    <t xml:space="preserve">11.02.15</t>
  </si>
  <si>
    <t xml:space="preserve">инфокоммуникационные сети и системы связи</t>
  </si>
  <si>
    <t xml:space="preserve">Малярные и декоративные работы</t>
  </si>
  <si>
    <t xml:space="preserve">КОД 2.3-2023-А</t>
  </si>
  <si>
    <t xml:space="preserve">11.02.16</t>
  </si>
  <si>
    <t xml:space="preserve">монтаж, техническое обслуживание и ремонт электронных приборов и устройств</t>
  </si>
  <si>
    <t xml:space="preserve">Маневровая работа на железнодорожном транспорте</t>
  </si>
  <si>
    <t xml:space="preserve">T99</t>
  </si>
  <si>
    <t xml:space="preserve">КОД 2.4-2023-А</t>
  </si>
  <si>
    <t xml:space="preserve">12.01.02</t>
  </si>
  <si>
    <t xml:space="preserve">оптик-механик</t>
  </si>
  <si>
    <t xml:space="preserve">Мастер участка мебельного производства</t>
  </si>
  <si>
    <t xml:space="preserve">V37</t>
  </si>
  <si>
    <t xml:space="preserve">КОД 2.5-2023-А</t>
  </si>
  <si>
    <t xml:space="preserve">12.01.07</t>
  </si>
  <si>
    <t xml:space="preserve">электромеханик по ремонту и обслуживанию электронной медицинской аппаратуры</t>
  </si>
  <si>
    <t xml:space="preserve">Мастерство приготовления кофе и чая</t>
  </si>
  <si>
    <t xml:space="preserve">V24</t>
  </si>
  <si>
    <t xml:space="preserve">12.01.09</t>
  </si>
  <si>
    <t xml:space="preserve">мастер по изготовлению и сборке деталей и узлов оптических и оптико-электронных приборов и систем</t>
  </si>
  <si>
    <t xml:space="preserve">Машинист компрессорных установок</t>
  </si>
  <si>
    <t xml:space="preserve">V33</t>
  </si>
  <si>
    <t xml:space="preserve">12.02.01</t>
  </si>
  <si>
    <t xml:space="preserve">авиационные приборы и комплексы</t>
  </si>
  <si>
    <t xml:space="preserve">Машинное обучение и большие данные</t>
  </si>
  <si>
    <t xml:space="preserve">F5</t>
  </si>
  <si>
    <t xml:space="preserve">12.02.05</t>
  </si>
  <si>
    <t xml:space="preserve">оптические и оптико-электронные приборы и системы</t>
  </si>
  <si>
    <t xml:space="preserve">Медиа-пресс технологии упаковочного производства</t>
  </si>
  <si>
    <t xml:space="preserve">V23</t>
  </si>
  <si>
    <t xml:space="preserve">12.02.03</t>
  </si>
  <si>
    <t xml:space="preserve">радиоэлектронные приборные устройства</t>
  </si>
  <si>
    <t xml:space="preserve">Медицинская оптика</t>
  </si>
  <si>
    <t xml:space="preserve">R3</t>
  </si>
  <si>
    <t xml:space="preserve">12.02.04</t>
  </si>
  <si>
    <t xml:space="preserve">электромеханические приборные устройства</t>
  </si>
  <si>
    <t xml:space="preserve">Медицинский и социальный уход</t>
  </si>
  <si>
    <t xml:space="preserve">12.02.06</t>
  </si>
  <si>
    <t xml:space="preserve">биотехнические и медицинские аппараты и системы</t>
  </si>
  <si>
    <t xml:space="preserve">Метрология</t>
  </si>
  <si>
    <t xml:space="preserve">T39</t>
  </si>
  <si>
    <t xml:space="preserve">12.02.07</t>
  </si>
  <si>
    <t xml:space="preserve">монтаж, техническое обслуживание и ремонт медицинской техники</t>
  </si>
  <si>
    <t xml:space="preserve">Метрология и КИП</t>
  </si>
  <si>
    <t xml:space="preserve">T25</t>
  </si>
  <si>
    <t xml:space="preserve">12.02.08</t>
  </si>
  <si>
    <t xml:space="preserve">протезно-ортопедическая и реабилитационная техника</t>
  </si>
  <si>
    <t xml:space="preserve">Мехатроника</t>
  </si>
  <si>
    <t xml:space="preserve">12.02.09</t>
  </si>
  <si>
    <t xml:space="preserve">производство и эксплуатация оптических и оптико-электронных приборов и систем</t>
  </si>
  <si>
    <t xml:space="preserve">Многоосевая обработка на станках с ЧПУ</t>
  </si>
  <si>
    <t xml:space="preserve">R79</t>
  </si>
  <si>
    <t xml:space="preserve">12.02.10</t>
  </si>
  <si>
    <t xml:space="preserve">монтаж, техническое обслуживание и ремонт биотехнических и медицинских аппаратов и систем</t>
  </si>
  <si>
    <t xml:space="preserve">Мобильная робототехника</t>
  </si>
  <si>
    <t xml:space="preserve">13.01.01</t>
  </si>
  <si>
    <t xml:space="preserve">машинист котлов</t>
  </si>
  <si>
    <t xml:space="preserve">Монтаж и обслуживание радиоэлектронного оборудования на железнодорожном транспорте</t>
  </si>
  <si>
    <t xml:space="preserve">V13</t>
  </si>
  <si>
    <t xml:space="preserve">13.01.02</t>
  </si>
  <si>
    <t xml:space="preserve">машинист паровых турбин</t>
  </si>
  <si>
    <t xml:space="preserve">Монтаж и техническое обслуживание бытового газового оборудования</t>
  </si>
  <si>
    <t xml:space="preserve">T44</t>
  </si>
  <si>
    <t xml:space="preserve">13.01.03</t>
  </si>
  <si>
    <t xml:space="preserve">электрослесарь по ремонту оборудования электростанций</t>
  </si>
  <si>
    <t xml:space="preserve">Монтаж и эксплуатация газового оборудования</t>
  </si>
  <si>
    <t xml:space="preserve">T1</t>
  </si>
  <si>
    <t xml:space="preserve">13.01.04</t>
  </si>
  <si>
    <t xml:space="preserve">слесарь по ремонту оборудования электростанций</t>
  </si>
  <si>
    <t xml:space="preserve">Моушн Дизайн</t>
  </si>
  <si>
    <t xml:space="preserve">R53</t>
  </si>
  <si>
    <t xml:space="preserve">13.01.05</t>
  </si>
  <si>
    <t xml:space="preserve">электромонтер по техническому обслуживанию электростанций и сетей</t>
  </si>
  <si>
    <t xml:space="preserve">Музейная педагогика</t>
  </si>
  <si>
    <t xml:space="preserve">V39</t>
  </si>
  <si>
    <t xml:space="preserve">13.01.06</t>
  </si>
  <si>
    <t xml:space="preserve">электромонтер-линейщик по монтажу воздушных линий высокого напряжения и контактной сети</t>
  </si>
  <si>
    <t xml:space="preserve">Мясопереработка</t>
  </si>
  <si>
    <t xml:space="preserve">T81</t>
  </si>
  <si>
    <t xml:space="preserve">13.01.07</t>
  </si>
  <si>
    <t xml:space="preserve">электромонтер по ремонту электросетей</t>
  </si>
  <si>
    <t xml:space="preserve">Неразрушающий контроль</t>
  </si>
  <si>
    <t xml:space="preserve">R96</t>
  </si>
  <si>
    <t xml:space="preserve">13.01.10</t>
  </si>
  <si>
    <t xml:space="preserve">электромонтер по ремонту и обслуживанию электрооборудования (по отраслям)</t>
  </si>
  <si>
    <t xml:space="preserve">Ногтевой сервис</t>
  </si>
  <si>
    <t xml:space="preserve">V42</t>
  </si>
  <si>
    <t xml:space="preserve">13.01.13</t>
  </si>
  <si>
    <t xml:space="preserve">электромонтажник-схемщик</t>
  </si>
  <si>
    <t xml:space="preserve">Облачные технологии</t>
  </si>
  <si>
    <t xml:space="preserve">T71</t>
  </si>
  <si>
    <t xml:space="preserve">13.01.14</t>
  </si>
  <si>
    <t xml:space="preserve">электромеханик по лифтам</t>
  </si>
  <si>
    <t xml:space="preserve">Облицовка плиткой</t>
  </si>
  <si>
    <t xml:space="preserve">13.02.01</t>
  </si>
  <si>
    <t xml:space="preserve">тепловые электрические станции</t>
  </si>
  <si>
    <t xml:space="preserve">Обогащение полезных ископаемых</t>
  </si>
  <si>
    <t xml:space="preserve">V18</t>
  </si>
  <si>
    <t xml:space="preserve">13.02.02</t>
  </si>
  <si>
    <t xml:space="preserve">теплоснабжение и теплотехническое оборудование</t>
  </si>
  <si>
    <t xml:space="preserve">Обработка водных биоресурсов</t>
  </si>
  <si>
    <t xml:space="preserve">T93</t>
  </si>
  <si>
    <t xml:space="preserve">13.02.03</t>
  </si>
  <si>
    <t xml:space="preserve">электрические станции, сети и системы</t>
  </si>
  <si>
    <t xml:space="preserve">Обработка листового металла</t>
  </si>
  <si>
    <t xml:space="preserve">W46</t>
  </si>
  <si>
    <t xml:space="preserve">13.02.04</t>
  </si>
  <si>
    <t xml:space="preserve">гидроэлектроэнергетические установки</t>
  </si>
  <si>
    <t xml:space="preserve">Обработка янтаря</t>
  </si>
  <si>
    <t xml:space="preserve">T30</t>
  </si>
  <si>
    <t xml:space="preserve">13.02.05</t>
  </si>
  <si>
    <t xml:space="preserve">технология воды, топлива и смазочных материалов на электрических станциях</t>
  </si>
  <si>
    <t xml:space="preserve">Обслуживание авиационной техники</t>
  </si>
  <si>
    <t xml:space="preserve">13.02.06</t>
  </si>
  <si>
    <t xml:space="preserve">релейная защита и автоматизация электроэнергетических систем</t>
  </si>
  <si>
    <t xml:space="preserve">Обслуживание грузовой техники</t>
  </si>
  <si>
    <t xml:space="preserve">13.02.07</t>
  </si>
  <si>
    <t xml:space="preserve">электроснабжение (по отраслям)</t>
  </si>
  <si>
    <t xml:space="preserve">Обслуживание железнодорожного пути</t>
  </si>
  <si>
    <t xml:space="preserve">T62</t>
  </si>
  <si>
    <t xml:space="preserve">13.02.08</t>
  </si>
  <si>
    <t xml:space="preserve">электроизоляционная, кабельная и конденсаторная техника</t>
  </si>
  <si>
    <t xml:space="preserve">Обслуживание и ремонт вагонов</t>
  </si>
  <si>
    <t xml:space="preserve">T85</t>
  </si>
  <si>
    <t xml:space="preserve">13.02.09</t>
  </si>
  <si>
    <t xml:space="preserve">монтаж и эксплуатация линий электропередачи</t>
  </si>
  <si>
    <t xml:space="preserve">Обслуживание и ремонт оборудования релейной защиты и автоматики</t>
  </si>
  <si>
    <t xml:space="preserve">R48</t>
  </si>
  <si>
    <t xml:space="preserve">13.02.10</t>
  </si>
  <si>
    <t xml:space="preserve">электрические машины и аппараты</t>
  </si>
  <si>
    <t xml:space="preserve">Обслуживание и ремонт устройств железнодорожной автоматики и телемеханики</t>
  </si>
  <si>
    <t xml:space="preserve">T82</t>
  </si>
  <si>
    <t xml:space="preserve">13.02.11</t>
  </si>
  <si>
    <t xml:space="preserve">техническая эксплуатация и обслуживание электрического и электромеханического оборудования (по отраслям)</t>
  </si>
  <si>
    <t xml:space="preserve">Обслуживание тяжелой техники</t>
  </si>
  <si>
    <t xml:space="preserve">14.02.01</t>
  </si>
  <si>
    <t xml:space="preserve">атомные электрические станции и установки</t>
  </si>
  <si>
    <t xml:space="preserve">Обслуживание устройств тягового электроснабжения</t>
  </si>
  <si>
    <t xml:space="preserve">T51</t>
  </si>
  <si>
    <t xml:space="preserve">14.02.02</t>
  </si>
  <si>
    <t xml:space="preserve">радиационная безопасность</t>
  </si>
  <si>
    <t xml:space="preserve">Огранка алмазов</t>
  </si>
  <si>
    <t xml:space="preserve">R28</t>
  </si>
  <si>
    <t xml:space="preserve">15.01.04</t>
  </si>
  <si>
    <t xml:space="preserve">наладчик сварочного и газоплазморезательного оборудования</t>
  </si>
  <si>
    <t xml:space="preserve">Огранка ювелирных вставок</t>
  </si>
  <si>
    <t xml:space="preserve">R27</t>
  </si>
  <si>
    <t xml:space="preserve">15.01.05</t>
  </si>
  <si>
    <t xml:space="preserve">сварщик (ручной и частично механизированной сварки (наплавки)</t>
  </si>
  <si>
    <t xml:space="preserve">Окраска автомобиля</t>
  </si>
  <si>
    <t xml:space="preserve">15.01.06</t>
  </si>
  <si>
    <t xml:space="preserve">сварщик на лазерных установках</t>
  </si>
  <si>
    <t xml:space="preserve">Оленеводство</t>
  </si>
  <si>
    <t xml:space="preserve">V41</t>
  </si>
  <si>
    <t xml:space="preserve">15.01.08</t>
  </si>
  <si>
    <t xml:space="preserve">наладчик литейного оборудования</t>
  </si>
  <si>
    <t xml:space="preserve">Организатор онлайн мероприятий</t>
  </si>
  <si>
    <t xml:space="preserve">V16</t>
  </si>
  <si>
    <t xml:space="preserve">15.01.09</t>
  </si>
  <si>
    <t xml:space="preserve">машинист лесозаготовительных и трелевочных машин</t>
  </si>
  <si>
    <t xml:space="preserve">Организация строительного производства</t>
  </si>
  <si>
    <t xml:space="preserve">T63</t>
  </si>
  <si>
    <t xml:space="preserve">15.01.10</t>
  </si>
  <si>
    <t xml:space="preserve">слесарь по ремонту лесозаготовительного оборудования</t>
  </si>
  <si>
    <t xml:space="preserve">Организация экскурсионных услуг</t>
  </si>
  <si>
    <t xml:space="preserve">R58</t>
  </si>
  <si>
    <t xml:space="preserve">15.01.13</t>
  </si>
  <si>
    <t xml:space="preserve">монтажник технологического оборудования (по видам оборудования)</t>
  </si>
  <si>
    <t xml:space="preserve">Охрана окружающей среды</t>
  </si>
  <si>
    <t xml:space="preserve">T37</t>
  </si>
  <si>
    <t xml:space="preserve">15.01.17</t>
  </si>
  <si>
    <t xml:space="preserve">электромеханик по торговому и холодильному оборудованию</t>
  </si>
  <si>
    <t xml:space="preserve">Охрана труда</t>
  </si>
  <si>
    <t xml:space="preserve">T8</t>
  </si>
  <si>
    <t xml:space="preserve">15.01.18</t>
  </si>
  <si>
    <t xml:space="preserve">машинист холодильных установок</t>
  </si>
  <si>
    <t xml:space="preserve">Оценка качества и экспертиза строительного производства</t>
  </si>
  <si>
    <t xml:space="preserve">V04</t>
  </si>
  <si>
    <t xml:space="preserve">15.01.19</t>
  </si>
  <si>
    <t xml:space="preserve">наладчик контрольно-измерительных приборов и автоматики</t>
  </si>
  <si>
    <t xml:space="preserve">Парикмахерское искусство</t>
  </si>
  <si>
    <t xml:space="preserve">15.01.20</t>
  </si>
  <si>
    <t xml:space="preserve">слесарь по контрольно-измерительным приборам и автоматике</t>
  </si>
  <si>
    <t xml:space="preserve">Переработка нефти и газа</t>
  </si>
  <si>
    <t xml:space="preserve">T55</t>
  </si>
  <si>
    <t xml:space="preserve">15.01.21</t>
  </si>
  <si>
    <t xml:space="preserve">электромонтер охранно-пожарной сигнализации</t>
  </si>
  <si>
    <t xml:space="preserve">Печное дело</t>
  </si>
  <si>
    <t xml:space="preserve">R93</t>
  </si>
  <si>
    <t xml:space="preserve">15.01.22</t>
  </si>
  <si>
    <t xml:space="preserve">чертежник-конструктор</t>
  </si>
  <si>
    <t xml:space="preserve">Плотницкое дело</t>
  </si>
  <si>
    <t xml:space="preserve">15.01.23</t>
  </si>
  <si>
    <t xml:space="preserve">наладчик станков и оборудования в механообработке</t>
  </si>
  <si>
    <t xml:space="preserve">Поварское дело</t>
  </si>
  <si>
    <t xml:space="preserve">15.01.25</t>
  </si>
  <si>
    <t xml:space="preserve">станочник (металлообработка)</t>
  </si>
  <si>
    <t xml:space="preserve">Подготовка и транспортировка нефти</t>
  </si>
  <si>
    <t xml:space="preserve">V25</t>
  </si>
  <si>
    <t xml:space="preserve">15.01.26</t>
  </si>
  <si>
    <t xml:space="preserve">токарь-универсал</t>
  </si>
  <si>
    <t xml:space="preserve">Пожарная безопасность</t>
  </si>
  <si>
    <t xml:space="preserve">T65</t>
  </si>
  <si>
    <t xml:space="preserve">15.01.27</t>
  </si>
  <si>
    <t xml:space="preserve">фрезеровщик-универсал</t>
  </si>
  <si>
    <t xml:space="preserve">Полиграфические технологии</t>
  </si>
  <si>
    <t xml:space="preserve">15.01.29</t>
  </si>
  <si>
    <t xml:space="preserve">контролер станочных и слесарных работ</t>
  </si>
  <si>
    <t xml:space="preserve">Полимеханика и автоматизация</t>
  </si>
  <si>
    <t xml:space="preserve">15.01.30</t>
  </si>
  <si>
    <t xml:space="preserve">слесарь</t>
  </si>
  <si>
    <t xml:space="preserve">Правоохранительная деятельность (Полицейский)</t>
  </si>
  <si>
    <t xml:space="preserve">T11</t>
  </si>
  <si>
    <t xml:space="preserve">15.01.31</t>
  </si>
  <si>
    <t xml:space="preserve">мастер контрольно-измерительных приборов и автоматики</t>
  </si>
  <si>
    <t xml:space="preserve">Предпринимательство</t>
  </si>
  <si>
    <t xml:space="preserve">R11</t>
  </si>
  <si>
    <t xml:space="preserve">15.01.32</t>
  </si>
  <si>
    <t xml:space="preserve">оператор станков с программным управлением</t>
  </si>
  <si>
    <t xml:space="preserve">Преподавание английского языка в дистанционном формате</t>
  </si>
  <si>
    <t xml:space="preserve">T29</t>
  </si>
  <si>
    <t xml:space="preserve">15.01.33</t>
  </si>
  <si>
    <t xml:space="preserve">токарь на станках с числовым программным управлением</t>
  </si>
  <si>
    <t xml:space="preserve">Преподавание в младших классах</t>
  </si>
  <si>
    <t xml:space="preserve">R21</t>
  </si>
  <si>
    <t xml:space="preserve">15.01.34</t>
  </si>
  <si>
    <t xml:space="preserve">фрезеровщик на станках с числовым программным управлением</t>
  </si>
  <si>
    <t xml:space="preserve">Преподавание в основной и средней школе</t>
  </si>
  <si>
    <t xml:space="preserve">R19</t>
  </si>
  <si>
    <t xml:space="preserve">15.01.35</t>
  </si>
  <si>
    <t xml:space="preserve">мастер слесарных работ</t>
  </si>
  <si>
    <t xml:space="preserve">Преподавание музыки в школе</t>
  </si>
  <si>
    <t xml:space="preserve">R57</t>
  </si>
  <si>
    <t xml:space="preserve">15.01.36</t>
  </si>
  <si>
    <t xml:space="preserve">дефектоскопист</t>
  </si>
  <si>
    <t xml:space="preserve">Преподавание технологии</t>
  </si>
  <si>
    <t xml:space="preserve">R5</t>
  </si>
  <si>
    <t xml:space="preserve">15.02.01</t>
  </si>
  <si>
    <t xml:space="preserve">монтаж и техническая эксплуатация промышленного оборудования (по отраслям)</t>
  </si>
  <si>
    <t xml:space="preserve">Прибрежное рыболовство</t>
  </si>
  <si>
    <t xml:space="preserve">T94</t>
  </si>
  <si>
    <t xml:space="preserve">15.02.02</t>
  </si>
  <si>
    <t xml:space="preserve">техническая эксплуатация оборудования для производства электронной техники</t>
  </si>
  <si>
    <t xml:space="preserve">Проводник пассажирского вагона</t>
  </si>
  <si>
    <t xml:space="preserve">R44</t>
  </si>
  <si>
    <t xml:space="preserve">15.02.03</t>
  </si>
  <si>
    <t xml:space="preserve">техническая эксплуатация гидравлических машин, гидроприводов и гидропневмоавтоматики</t>
  </si>
  <si>
    <t xml:space="preserve">15.02.04</t>
  </si>
  <si>
    <t xml:space="preserve">специальные машины и устройства</t>
  </si>
  <si>
    <t xml:space="preserve">Проектирование и изготовление пресс-форм</t>
  </si>
  <si>
    <t xml:space="preserve">15.02.05</t>
  </si>
  <si>
    <t xml:space="preserve">техническая эксплуатация оборудования в торговле и общественном питании</t>
  </si>
  <si>
    <t xml:space="preserve">Проектирование и моделирование ювелирных украшений</t>
  </si>
  <si>
    <t xml:space="preserve">T83</t>
  </si>
  <si>
    <t xml:space="preserve">15.02.06</t>
  </si>
  <si>
    <t xml:space="preserve">монтаж и техническая эксплуатация холодильно-компрессорных машин и установок (по отраслям)</t>
  </si>
  <si>
    <t xml:space="preserve">Проектирование нейроинтерфейсов</t>
  </si>
  <si>
    <t xml:space="preserve">T34</t>
  </si>
  <si>
    <t xml:space="preserve">15.02.07</t>
  </si>
  <si>
    <t xml:space="preserve">автоматизация технологических процессов и производств (по отраслям)</t>
  </si>
  <si>
    <t xml:space="preserve">Проектировщик индивидуальной финансовой траектории</t>
  </si>
  <si>
    <t xml:space="preserve">V27</t>
  </si>
  <si>
    <t xml:space="preserve">15.02.08</t>
  </si>
  <si>
    <t xml:space="preserve">технология машиностроения</t>
  </si>
  <si>
    <t xml:space="preserve">Производственная сборка изделий авиационной техники</t>
  </si>
  <si>
    <t xml:space="preserve">R49</t>
  </si>
  <si>
    <t xml:space="preserve">15.02.09</t>
  </si>
  <si>
    <t xml:space="preserve">аддитивные технологии</t>
  </si>
  <si>
    <t xml:space="preserve">Производство мебели</t>
  </si>
  <si>
    <t xml:space="preserve">15.02.10</t>
  </si>
  <si>
    <t xml:space="preserve">мехатроника и мобильная робототехника (по отраслям)</t>
  </si>
  <si>
    <t xml:space="preserve">Производство металлоконструкций</t>
  </si>
  <si>
    <t xml:space="preserve">15.02.11</t>
  </si>
  <si>
    <t xml:space="preserve">техническая эксплуатация и обслуживание роботизированного производства</t>
  </si>
  <si>
    <t xml:space="preserve">Производство молочной продукции</t>
  </si>
  <si>
    <t xml:space="preserve">T68</t>
  </si>
  <si>
    <t xml:space="preserve">15.02.12</t>
  </si>
  <si>
    <t xml:space="preserve">монтаж, техническое обслуживание и ремонт промышленного оборудования (по отраслям)</t>
  </si>
  <si>
    <t xml:space="preserve">Производство мясных продуктов</t>
  </si>
  <si>
    <t xml:space="preserve">T67</t>
  </si>
  <si>
    <t xml:space="preserve">15.02.13</t>
  </si>
  <si>
    <t xml:space="preserve">техническое обслуживание и ремонт систем вентиляции и кондиционирования</t>
  </si>
  <si>
    <t xml:space="preserve">Производство работ на нефтегазовом месторождении</t>
  </si>
  <si>
    <t xml:space="preserve">V36</t>
  </si>
  <si>
    <t xml:space="preserve">15.02.14</t>
  </si>
  <si>
    <t xml:space="preserve">оснащение средствами автоматизации технологических процессов и производств (по отраслям)</t>
  </si>
  <si>
    <t xml:space="preserve">Промышленная автоматика</t>
  </si>
  <si>
    <t xml:space="preserve">15.02.15</t>
  </si>
  <si>
    <t xml:space="preserve">технология металлообрабатывающего производства</t>
  </si>
  <si>
    <t xml:space="preserve">Промышленная механика и монтаж</t>
  </si>
  <si>
    <t xml:space="preserve">18.01.01</t>
  </si>
  <si>
    <t xml:space="preserve">лаборант по физико-механическим испытаниям</t>
  </si>
  <si>
    <t xml:space="preserve">Промышленная робототехника</t>
  </si>
  <si>
    <t xml:space="preserve">R46</t>
  </si>
  <si>
    <t xml:space="preserve">18.01.02</t>
  </si>
  <si>
    <t xml:space="preserve">лаборант-эколог</t>
  </si>
  <si>
    <t xml:space="preserve">Промышленная фармацевтика</t>
  </si>
  <si>
    <t xml:space="preserve">V10</t>
  </si>
  <si>
    <t xml:space="preserve">18.01.03</t>
  </si>
  <si>
    <t xml:space="preserve">аппаратчик-оператор экологических установок</t>
  </si>
  <si>
    <t xml:space="preserve">Промышленное садоводство</t>
  </si>
  <si>
    <t xml:space="preserve">T86</t>
  </si>
  <si>
    <t xml:space="preserve">18.01.05</t>
  </si>
  <si>
    <t xml:space="preserve">аппаратчик-оператор производства неорганических веществ</t>
  </si>
  <si>
    <t xml:space="preserve">Промышленные биотехнологии</t>
  </si>
  <si>
    <t xml:space="preserve">V11</t>
  </si>
  <si>
    <t xml:space="preserve">18.01.06</t>
  </si>
  <si>
    <t xml:space="preserve">оператор производства стекловолокна, стекловолокнистых материалов и изделий стеклопластиков</t>
  </si>
  <si>
    <t xml:space="preserve">Промышленный дизайн</t>
  </si>
  <si>
    <t xml:space="preserve">R42</t>
  </si>
  <si>
    <t xml:space="preserve">18.01.08</t>
  </si>
  <si>
    <t xml:space="preserve">мастер-изготовитель деталей и изделий из стекла</t>
  </si>
  <si>
    <t xml:space="preserve">Психология и технология B2B продаж</t>
  </si>
  <si>
    <t xml:space="preserve">V43</t>
  </si>
  <si>
    <t xml:space="preserve">18.01.12</t>
  </si>
  <si>
    <t xml:space="preserve">изготовитель фарфоровых и фаянсовых изделий</t>
  </si>
  <si>
    <t xml:space="preserve">Пчеловодство</t>
  </si>
  <si>
    <t xml:space="preserve">T87</t>
  </si>
  <si>
    <t xml:space="preserve">18.01.22</t>
  </si>
  <si>
    <t xml:space="preserve">оператор в производстве шин</t>
  </si>
  <si>
    <t xml:space="preserve">Работы на токарных универсальных станках</t>
  </si>
  <si>
    <t xml:space="preserve">R37</t>
  </si>
  <si>
    <t xml:space="preserve">18.01.24</t>
  </si>
  <si>
    <t xml:space="preserve">мастер шиномонтажной мастерской</t>
  </si>
  <si>
    <t xml:space="preserve">Работы на фрезерных универсальных станках</t>
  </si>
  <si>
    <t xml:space="preserve">R38</t>
  </si>
  <si>
    <t xml:space="preserve">18.01.26</t>
  </si>
  <si>
    <t xml:space="preserve">аппаратчик-оператор нефтехимического производства</t>
  </si>
  <si>
    <t xml:space="preserve">Радиотехника 5G и последующих поколений</t>
  </si>
  <si>
    <t xml:space="preserve">V05</t>
  </si>
  <si>
    <t xml:space="preserve">18.01.27</t>
  </si>
  <si>
    <t xml:space="preserve">машинист технологических насосов и компрессоров</t>
  </si>
  <si>
    <t xml:space="preserve">Разработка виртуальной и дополненной реальности</t>
  </si>
  <si>
    <t xml:space="preserve">F3</t>
  </si>
  <si>
    <t xml:space="preserve">18.01.28</t>
  </si>
  <si>
    <t xml:space="preserve">оператор нефтепереработки</t>
  </si>
  <si>
    <t xml:space="preserve">Разработка компьютерных игр и мультимедийных приложений</t>
  </si>
  <si>
    <t xml:space="preserve">R89</t>
  </si>
  <si>
    <t xml:space="preserve">18.01.29</t>
  </si>
  <si>
    <t xml:space="preserve">мастер по обслуживанию магистральных трубопроводов</t>
  </si>
  <si>
    <t xml:space="preserve">Разработка мобильных приложений</t>
  </si>
  <si>
    <t xml:space="preserve">F6</t>
  </si>
  <si>
    <t xml:space="preserve">18.01.31</t>
  </si>
  <si>
    <t xml:space="preserve">машинист машин коксохимического производства</t>
  </si>
  <si>
    <t xml:space="preserve">Разработка решений с использованием блокчейн технологий</t>
  </si>
  <si>
    <t xml:space="preserve">F4</t>
  </si>
  <si>
    <t xml:space="preserve">18.01.32</t>
  </si>
  <si>
    <t xml:space="preserve">аппаратчик-оператор азотных производств и продуктов органического синтеза</t>
  </si>
  <si>
    <t xml:space="preserve">Реклама</t>
  </si>
  <si>
    <t xml:space="preserve">T14</t>
  </si>
  <si>
    <t xml:space="preserve">18.01.33</t>
  </si>
  <si>
    <t xml:space="preserve">лаборант по контролю качества сырья, реактивов, промежуточных продуктов, готовой продукции, отходов производства (по отраслям)</t>
  </si>
  <si>
    <t xml:space="preserve">Рекрутинг</t>
  </si>
  <si>
    <t xml:space="preserve">R91</t>
  </si>
  <si>
    <t xml:space="preserve">18.02.01</t>
  </si>
  <si>
    <t xml:space="preserve">аналитический контроль качества химических соединений</t>
  </si>
  <si>
    <t xml:space="preserve">Ремесленная керамика</t>
  </si>
  <si>
    <t xml:space="preserve">T24</t>
  </si>
  <si>
    <t xml:space="preserve">18.02.03</t>
  </si>
  <si>
    <t xml:space="preserve">химическая технология неорганических веществ</t>
  </si>
  <si>
    <t xml:space="preserve">Ремонт и обслуживание легковых автомобилей</t>
  </si>
  <si>
    <t xml:space="preserve">18.02.04</t>
  </si>
  <si>
    <t xml:space="preserve">электрохимическое производство</t>
  </si>
  <si>
    <t xml:space="preserve">Ремонт и сервис нефтегазового оборудования</t>
  </si>
  <si>
    <t xml:space="preserve">V19</t>
  </si>
  <si>
    <t xml:space="preserve">18.02.05</t>
  </si>
  <si>
    <t xml:space="preserve">производство тугоплавких неметаллических и силикатных материалов и изделий</t>
  </si>
  <si>
    <t xml:space="preserve">Ремонт технологического оборудования химических производств</t>
  </si>
  <si>
    <t xml:space="preserve">T26</t>
  </si>
  <si>
    <t xml:space="preserve">18.02.06</t>
  </si>
  <si>
    <t xml:space="preserve">химическая технология органических веществ</t>
  </si>
  <si>
    <t xml:space="preserve">Реставрация произведений живописи</t>
  </si>
  <si>
    <t xml:space="preserve">T98</t>
  </si>
  <si>
    <t xml:space="preserve">18.02.07</t>
  </si>
  <si>
    <t xml:space="preserve">технология производства и переработки пластических масс и эластомеров</t>
  </si>
  <si>
    <t xml:space="preserve">Реставрация произведений из дерева</t>
  </si>
  <si>
    <t xml:space="preserve">R87</t>
  </si>
  <si>
    <t xml:space="preserve">18.02.09</t>
  </si>
  <si>
    <t xml:space="preserve">переработка нефти и газа</t>
  </si>
  <si>
    <t xml:space="preserve">Ресторанный сервис</t>
  </si>
  <si>
    <t xml:space="preserve">18.02.10</t>
  </si>
  <si>
    <t xml:space="preserve">коксохимическое производство</t>
  </si>
  <si>
    <t xml:space="preserve">Роботизированная сварка</t>
  </si>
  <si>
    <t xml:space="preserve">T70</t>
  </si>
  <si>
    <t xml:space="preserve">18.02.11</t>
  </si>
  <si>
    <t xml:space="preserve">технология пиротехнических составов и изделий</t>
  </si>
  <si>
    <t xml:space="preserve">Сантехника и отопление</t>
  </si>
  <si>
    <t xml:space="preserve">18.02.12</t>
  </si>
  <si>
    <t xml:space="preserve">технология аналитического контроля химических соединений</t>
  </si>
  <si>
    <t xml:space="preserve">Сборка корпусов металлических судов</t>
  </si>
  <si>
    <t xml:space="preserve">T22</t>
  </si>
  <si>
    <t xml:space="preserve">18.02.13</t>
  </si>
  <si>
    <t xml:space="preserve">технология производства изделий из полимерных композитов</t>
  </si>
  <si>
    <t xml:space="preserve">Сварочные технологии</t>
  </si>
  <si>
    <t xml:space="preserve">19.01.01</t>
  </si>
  <si>
    <t xml:space="preserve">аппаратчик-оператор в биотехнологии</t>
  </si>
  <si>
    <t xml:space="preserve">Сельскохозяйственные биотехнологии</t>
  </si>
  <si>
    <t xml:space="preserve">T9</t>
  </si>
  <si>
    <t xml:space="preserve">19.01.02</t>
  </si>
  <si>
    <t xml:space="preserve">лаборант-аналитик</t>
  </si>
  <si>
    <t xml:space="preserve">Сервис на воздушном транспорте</t>
  </si>
  <si>
    <t xml:space="preserve">R16</t>
  </si>
  <si>
    <t xml:space="preserve">19.01.04</t>
  </si>
  <si>
    <t xml:space="preserve">пекарь</t>
  </si>
  <si>
    <t xml:space="preserve">Сервис на объектах гостеприимства «Горничная»</t>
  </si>
  <si>
    <t xml:space="preserve">V28</t>
  </si>
  <si>
    <t xml:space="preserve">19.01.06</t>
  </si>
  <si>
    <t xml:space="preserve">аппаратчик производства сахара</t>
  </si>
  <si>
    <t xml:space="preserve">Сетевое и системное администрирование</t>
  </si>
  <si>
    <t xml:space="preserve">19.01.07</t>
  </si>
  <si>
    <t xml:space="preserve">кондитер сахаристых изделий</t>
  </si>
  <si>
    <t xml:space="preserve">Синтез и обработка минералов</t>
  </si>
  <si>
    <t xml:space="preserve">F10</t>
  </si>
  <si>
    <t xml:space="preserve">19.01.09</t>
  </si>
  <si>
    <t xml:space="preserve">наладчик оборудования в производстве пищевой продукции (по отраслям производства)</t>
  </si>
  <si>
    <t xml:space="preserve">Сити-Фермерство</t>
  </si>
  <si>
    <t xml:space="preserve">F11</t>
  </si>
  <si>
    <t xml:space="preserve">19.01.10</t>
  </si>
  <si>
    <t xml:space="preserve">мастер производства молочной продукции</t>
  </si>
  <si>
    <t xml:space="preserve">Сметное дело</t>
  </si>
  <si>
    <t xml:space="preserve">T57</t>
  </si>
  <si>
    <t xml:space="preserve">19.01.11</t>
  </si>
  <si>
    <t xml:space="preserve">изготовитель мороженого</t>
  </si>
  <si>
    <t xml:space="preserve">Социальная работа</t>
  </si>
  <si>
    <t xml:space="preserve">R63</t>
  </si>
  <si>
    <t xml:space="preserve">19.01.12</t>
  </si>
  <si>
    <t xml:space="preserve">переработчик скота и мяса</t>
  </si>
  <si>
    <t xml:space="preserve">Спасательные работы</t>
  </si>
  <si>
    <t xml:space="preserve">R10</t>
  </si>
  <si>
    <t xml:space="preserve">19.01.14</t>
  </si>
  <si>
    <t xml:space="preserve">оператор процессов колбасного производства</t>
  </si>
  <si>
    <t xml:space="preserve">Специалист по стрим технологиям</t>
  </si>
  <si>
    <t xml:space="preserve">V15</t>
  </si>
  <si>
    <t xml:space="preserve">19.01.15</t>
  </si>
  <si>
    <t xml:space="preserve">аппаратчик получения растительного масла</t>
  </si>
  <si>
    <t xml:space="preserve">Специалист по тестированию игрового программного обеспечения</t>
  </si>
  <si>
    <t xml:space="preserve">V14</t>
  </si>
  <si>
    <t xml:space="preserve">19.02.01</t>
  </si>
  <si>
    <t xml:space="preserve">биохимическое производство</t>
  </si>
  <si>
    <t xml:space="preserve">Столярное дело</t>
  </si>
  <si>
    <t xml:space="preserve">19.02.02</t>
  </si>
  <si>
    <t xml:space="preserve">технология хранения и переработки зерна</t>
  </si>
  <si>
    <t xml:space="preserve">Стоматология ортопедическая</t>
  </si>
  <si>
    <t xml:space="preserve">T6</t>
  </si>
  <si>
    <t xml:space="preserve">19.02.03</t>
  </si>
  <si>
    <t xml:space="preserve">технология хлеба, кондитерских и макаронных изделий</t>
  </si>
  <si>
    <t xml:space="preserve">Сухое строительство и штукатурные работы</t>
  </si>
  <si>
    <t xml:space="preserve">19.02.04</t>
  </si>
  <si>
    <t xml:space="preserve">технология сахаристых продуктов</t>
  </si>
  <si>
    <t xml:space="preserve">Технологии информационного моделирования BIM</t>
  </si>
  <si>
    <t xml:space="preserve">T33</t>
  </si>
  <si>
    <t xml:space="preserve">19.02.05</t>
  </si>
  <si>
    <t xml:space="preserve">технология бродильных производств и виноделие</t>
  </si>
  <si>
    <t xml:space="preserve">Технологии композитов</t>
  </si>
  <si>
    <t xml:space="preserve">R68</t>
  </si>
  <si>
    <t xml:space="preserve">19.02.06</t>
  </si>
  <si>
    <t xml:space="preserve">технология консервов и пищеконцентратов</t>
  </si>
  <si>
    <t xml:space="preserve">Технологии моды</t>
  </si>
  <si>
    <t xml:space="preserve">19.02.07</t>
  </si>
  <si>
    <t xml:space="preserve">технология молока и молочных продуктов</t>
  </si>
  <si>
    <t xml:space="preserve">Технологии физического развития</t>
  </si>
  <si>
    <t xml:space="preserve">V03</t>
  </si>
  <si>
    <t xml:space="preserve">19.02.08</t>
  </si>
  <si>
    <t xml:space="preserve">технология мяса и мясных продуктов</t>
  </si>
  <si>
    <t xml:space="preserve">Технологические системы энергетических объектов</t>
  </si>
  <si>
    <t xml:space="preserve">T59</t>
  </si>
  <si>
    <t xml:space="preserve">19.02.09</t>
  </si>
  <si>
    <t xml:space="preserve">технология жиров и жирозаменителей</t>
  </si>
  <si>
    <t xml:space="preserve">Технологическое предпринимательство</t>
  </si>
  <si>
    <t xml:space="preserve">V01U</t>
  </si>
  <si>
    <t xml:space="preserve">19.02.10</t>
  </si>
  <si>
    <t xml:space="preserve">технология продукции общественного питания</t>
  </si>
  <si>
    <t xml:space="preserve">Технология переработки дикорастущего лекарственно-растительного сырья и ягод</t>
  </si>
  <si>
    <t xml:space="preserve">V08</t>
  </si>
  <si>
    <t xml:space="preserve">20.01.01</t>
  </si>
  <si>
    <t xml:space="preserve">пожарный</t>
  </si>
  <si>
    <t xml:space="preserve">Технология энергоаудита</t>
  </si>
  <si>
    <t xml:space="preserve">T80</t>
  </si>
  <si>
    <t xml:space="preserve">20.02.01</t>
  </si>
  <si>
    <t xml:space="preserve">рациональное использование природохозяйственных комплексов</t>
  </si>
  <si>
    <t xml:space="preserve">Токарные работы на станках с ЧПУ</t>
  </si>
  <si>
    <t xml:space="preserve">20.02.02</t>
  </si>
  <si>
    <t xml:space="preserve">защита в чрезвычайных ситуациях</t>
  </si>
  <si>
    <t xml:space="preserve">Турагентская деятельность</t>
  </si>
  <si>
    <t xml:space="preserve">T41</t>
  </si>
  <si>
    <t xml:space="preserve">20.02.03</t>
  </si>
  <si>
    <t xml:space="preserve">природоохранное обустройство территорий</t>
  </si>
  <si>
    <t xml:space="preserve">Туризм</t>
  </si>
  <si>
    <t xml:space="preserve">R9</t>
  </si>
  <si>
    <t xml:space="preserve">20.02.04</t>
  </si>
  <si>
    <t xml:space="preserve">пожарная безопасность</t>
  </si>
  <si>
    <t xml:space="preserve">Туроператорская деятельность</t>
  </si>
  <si>
    <t xml:space="preserve">T42</t>
  </si>
  <si>
    <t xml:space="preserve">20.02.05</t>
  </si>
  <si>
    <t xml:space="preserve">организация оперативного (экстренного) реагирования в чрезвычайных ситуациях</t>
  </si>
  <si>
    <t xml:space="preserve">Укладка напольных покрытий</t>
  </si>
  <si>
    <t xml:space="preserve">E50</t>
  </si>
  <si>
    <t xml:space="preserve">21.01.01</t>
  </si>
  <si>
    <t xml:space="preserve">оператор нефтяных и газовых скважин</t>
  </si>
  <si>
    <t xml:space="preserve">Управление автогрейдером</t>
  </si>
  <si>
    <t xml:space="preserve">R73</t>
  </si>
  <si>
    <t xml:space="preserve">21.01.02</t>
  </si>
  <si>
    <t xml:space="preserve">оператор по ремонту скважин</t>
  </si>
  <si>
    <t xml:space="preserve">Управление бульдозером</t>
  </si>
  <si>
    <t xml:space="preserve">R72</t>
  </si>
  <si>
    <t xml:space="preserve">21.01.03</t>
  </si>
  <si>
    <t xml:space="preserve">бурильщик эксплуатационных и разведочных скважин</t>
  </si>
  <si>
    <t xml:space="preserve">Управление вокзальным комплексом</t>
  </si>
  <si>
    <t xml:space="preserve">T96</t>
  </si>
  <si>
    <t xml:space="preserve">21.01.04</t>
  </si>
  <si>
    <t xml:space="preserve">машинист на буровых установках</t>
  </si>
  <si>
    <t xml:space="preserve">Управление гидроманипулятором</t>
  </si>
  <si>
    <t xml:space="preserve">T54</t>
  </si>
  <si>
    <t xml:space="preserve">21.01.07</t>
  </si>
  <si>
    <t xml:space="preserve">бурильщик морского бурения скважин</t>
  </si>
  <si>
    <t xml:space="preserve">Управление жизненным циклом/ Управление программой</t>
  </si>
  <si>
    <t xml:space="preserve">R50</t>
  </si>
  <si>
    <t xml:space="preserve">21.01.08</t>
  </si>
  <si>
    <t xml:space="preserve">машинист на открытых горных работах</t>
  </si>
  <si>
    <t xml:space="preserve">Управление локомотивом</t>
  </si>
  <si>
    <t xml:space="preserve">R67</t>
  </si>
  <si>
    <t xml:space="preserve">21.01.10</t>
  </si>
  <si>
    <t xml:space="preserve">ремонтник горного оборудования</t>
  </si>
  <si>
    <t xml:space="preserve">Управление перевозочным процессом на железнодорожном транспорте</t>
  </si>
  <si>
    <t xml:space="preserve">T53</t>
  </si>
  <si>
    <t xml:space="preserve">21.01.13</t>
  </si>
  <si>
    <t xml:space="preserve">проходчик</t>
  </si>
  <si>
    <t xml:space="preserve">Управление складированием</t>
  </si>
  <si>
    <t xml:space="preserve">T97</t>
  </si>
  <si>
    <t xml:space="preserve">21.01.15</t>
  </si>
  <si>
    <t xml:space="preserve">электрослесарь подземный</t>
  </si>
  <si>
    <t xml:space="preserve">Управление форвардером</t>
  </si>
  <si>
    <t xml:space="preserve">T27</t>
  </si>
  <si>
    <t xml:space="preserve">21.01.16</t>
  </si>
  <si>
    <t xml:space="preserve">обогатитель полезных ископаемых</t>
  </si>
  <si>
    <t xml:space="preserve">Управление фронтальным погрузчиком</t>
  </si>
  <si>
    <t xml:space="preserve">R75</t>
  </si>
  <si>
    <t xml:space="preserve">21.02.01</t>
  </si>
  <si>
    <t xml:space="preserve">разработка и эксплуатация нефтяных и газовых месторождений</t>
  </si>
  <si>
    <t xml:space="preserve">Управление харвестером</t>
  </si>
  <si>
    <t xml:space="preserve">T28</t>
  </si>
  <si>
    <t xml:space="preserve">21.02.02</t>
  </si>
  <si>
    <t xml:space="preserve">бурение нефтяных и газовых скважин</t>
  </si>
  <si>
    <t xml:space="preserve">Управление экскаватором</t>
  </si>
  <si>
    <t xml:space="preserve">R74</t>
  </si>
  <si>
    <t xml:space="preserve">21.02.03</t>
  </si>
  <si>
    <t xml:space="preserve">сооружение и эксплуатация газонефтепроводов и газон ефтехранилиш</t>
  </si>
  <si>
    <t xml:space="preserve">Урбанистика: городское планирование</t>
  </si>
  <si>
    <t xml:space="preserve">V09</t>
  </si>
  <si>
    <t xml:space="preserve">21.02.04</t>
  </si>
  <si>
    <t xml:space="preserve">землеустройство</t>
  </si>
  <si>
    <t xml:space="preserve">Фармацевтика</t>
  </si>
  <si>
    <t xml:space="preserve">R35</t>
  </si>
  <si>
    <t xml:space="preserve">21.02.05</t>
  </si>
  <si>
    <t xml:space="preserve">земельно-имущественные отношения</t>
  </si>
  <si>
    <t xml:space="preserve">Физическая культура, спорт и фитнес</t>
  </si>
  <si>
    <t xml:space="preserve">21.02.06</t>
  </si>
  <si>
    <t xml:space="preserve">информационные системы обеспечения градостроительной деятельности</t>
  </si>
  <si>
    <t xml:space="preserve">Финансы</t>
  </si>
  <si>
    <t xml:space="preserve">T78</t>
  </si>
  <si>
    <t xml:space="preserve">21.02.07</t>
  </si>
  <si>
    <t xml:space="preserve"> аэрофотогеодезия</t>
  </si>
  <si>
    <t xml:space="preserve">Флористика</t>
  </si>
  <si>
    <t xml:space="preserve">21.02.08</t>
  </si>
  <si>
    <t xml:space="preserve">прикладная геодезия</t>
  </si>
  <si>
    <t xml:space="preserve">Фотография</t>
  </si>
  <si>
    <t xml:space="preserve">R25</t>
  </si>
  <si>
    <t xml:space="preserve">21.02.09</t>
  </si>
  <si>
    <t xml:space="preserve">гидрогеология и инженерная геология</t>
  </si>
  <si>
    <t xml:space="preserve">Фрезерные работы на станках с ЧПУ</t>
  </si>
  <si>
    <t xml:space="preserve">21.02.10</t>
  </si>
  <si>
    <t xml:space="preserve">геология и разведка нефтяных и газовых месторождений</t>
  </si>
  <si>
    <t xml:space="preserve">Хлебопечение</t>
  </si>
  <si>
    <t xml:space="preserve">21.02.11</t>
  </si>
  <si>
    <t xml:space="preserve">геофизические методы поисков и разведки месторождений полезных ископаемых</t>
  </si>
  <si>
    <t xml:space="preserve">Холодильная техника и системы кондиционирования</t>
  </si>
  <si>
    <t xml:space="preserve">21.02.12</t>
  </si>
  <si>
    <t xml:space="preserve">технология и техника разведки месторождений полезных ископаемых</t>
  </si>
  <si>
    <t xml:space="preserve">Художественная резьба по дереву и кости</t>
  </si>
  <si>
    <t xml:space="preserve">V38</t>
  </si>
  <si>
    <t xml:space="preserve">21.02.13</t>
  </si>
  <si>
    <t xml:space="preserve">геологическая съемка, поиски и разведка месторождений полезных ископаемых</t>
  </si>
  <si>
    <t xml:space="preserve">Художественная роспись по дереву</t>
  </si>
  <si>
    <t xml:space="preserve">T73</t>
  </si>
  <si>
    <t xml:space="preserve">21.02.14</t>
  </si>
  <si>
    <t xml:space="preserve">маркшейдерское дело</t>
  </si>
  <si>
    <t xml:space="preserve">Цифровая метрология</t>
  </si>
  <si>
    <t xml:space="preserve">T64</t>
  </si>
  <si>
    <t xml:space="preserve">21.02.15</t>
  </si>
  <si>
    <t xml:space="preserve">открытые горные работы</t>
  </si>
  <si>
    <t xml:space="preserve">Цифровая трансформация</t>
  </si>
  <si>
    <t xml:space="preserve">V02U</t>
  </si>
  <si>
    <t xml:space="preserve">21.02.16</t>
  </si>
  <si>
    <t xml:space="preserve">шахтное строительство</t>
  </si>
  <si>
    <t xml:space="preserve">Цифровое земледелие</t>
  </si>
  <si>
    <t xml:space="preserve">T79</t>
  </si>
  <si>
    <t xml:space="preserve">21.02.17</t>
  </si>
  <si>
    <t xml:space="preserve">подземная разработка месторождений полезных ископаемых</t>
  </si>
  <si>
    <t xml:space="preserve">Цифровой модельер</t>
  </si>
  <si>
    <t xml:space="preserve">T32</t>
  </si>
  <si>
    <t xml:space="preserve">21.02.18</t>
  </si>
  <si>
    <t xml:space="preserve">обогащение полезных ископаемых</t>
  </si>
  <si>
    <t xml:space="preserve">Цифровой электропривод</t>
  </si>
  <si>
    <t xml:space="preserve">V32</t>
  </si>
  <si>
    <t xml:space="preserve">22.01.03</t>
  </si>
  <si>
    <t xml:space="preserve">машинист крана металлургического производства</t>
  </si>
  <si>
    <t xml:space="preserve">Экспедирование грузов</t>
  </si>
  <si>
    <t xml:space="preserve">D3</t>
  </si>
  <si>
    <t xml:space="preserve">22.01.04</t>
  </si>
  <si>
    <t xml:space="preserve">контролер металлургического производства</t>
  </si>
  <si>
    <t xml:space="preserve">Эксплуатация беспилотных авиационных систем</t>
  </si>
  <si>
    <t xml:space="preserve">F1</t>
  </si>
  <si>
    <t xml:space="preserve">22.01.05</t>
  </si>
  <si>
    <t xml:space="preserve">аппаратчик-оператор в производстве цветных металлов</t>
  </si>
  <si>
    <t xml:space="preserve">Эксплуатация и обслуживание многоквартирного дома</t>
  </si>
  <si>
    <t xml:space="preserve">T43</t>
  </si>
  <si>
    <t xml:space="preserve">22.01.08</t>
  </si>
  <si>
    <t xml:space="preserve">оператор прокатного производства</t>
  </si>
  <si>
    <t xml:space="preserve">Эксплуатация кабельных линий электропередачи</t>
  </si>
  <si>
    <t xml:space="preserve">R88</t>
  </si>
  <si>
    <t xml:space="preserve">22.01.09</t>
  </si>
  <si>
    <t xml:space="preserve">оператор трубного производства</t>
  </si>
  <si>
    <t xml:space="preserve">Эксплуатация сельскохозяйственных машин</t>
  </si>
  <si>
    <t xml:space="preserve">E53</t>
  </si>
  <si>
    <t xml:space="preserve">22.02.01</t>
  </si>
  <si>
    <t xml:space="preserve">металлургия черных металлов</t>
  </si>
  <si>
    <t xml:space="preserve">Эксплуатация сервисных роботов</t>
  </si>
  <si>
    <t xml:space="preserve">T75</t>
  </si>
  <si>
    <t xml:space="preserve">22.02.02</t>
  </si>
  <si>
    <t xml:space="preserve">металлургия цветных металлов</t>
  </si>
  <si>
    <t xml:space="preserve">Эксплуатация судов водного транспорта</t>
  </si>
  <si>
    <t xml:space="preserve">T5</t>
  </si>
  <si>
    <t xml:space="preserve">22.02.03</t>
  </si>
  <si>
    <t xml:space="preserve">питейное производство черных и цветных металлов</t>
  </si>
  <si>
    <t xml:space="preserve">Электромонтаж</t>
  </si>
  <si>
    <t xml:space="preserve">22.02.04</t>
  </si>
  <si>
    <t xml:space="preserve">металловедение и термическая обработка металлов</t>
  </si>
  <si>
    <t xml:space="preserve">Электроника</t>
  </si>
  <si>
    <t xml:space="preserve">22.02.05</t>
  </si>
  <si>
    <t xml:space="preserve">обработка металлов давлением</t>
  </si>
  <si>
    <t xml:space="preserve">Электрослесарь подземный</t>
  </si>
  <si>
    <t xml:space="preserve">R61</t>
  </si>
  <si>
    <t xml:space="preserve">22.02.06</t>
  </si>
  <si>
    <t xml:space="preserve">сварочное производство</t>
  </si>
  <si>
    <t xml:space="preserve">Эстетическая косметология</t>
  </si>
  <si>
    <t xml:space="preserve">22.02.07</t>
  </si>
  <si>
    <t xml:space="preserve">порошковая металлургия, композиционные материалы, покрытия</t>
  </si>
  <si>
    <t xml:space="preserve">Ювелирное дело</t>
  </si>
  <si>
    <t xml:space="preserve">23.01.01</t>
  </si>
  <si>
    <t xml:space="preserve">оператор транспортного терминала</t>
  </si>
  <si>
    <t xml:space="preserve">Клиентоориентированный сервис на вокзальном комплексе</t>
  </si>
  <si>
    <t xml:space="preserve">V31</t>
  </si>
  <si>
    <t xml:space="preserve">23.01.02</t>
  </si>
  <si>
    <t xml:space="preserve">докер-механизатор</t>
  </si>
  <si>
    <t xml:space="preserve">Командная работа по организации перевозочного процесса</t>
  </si>
  <si>
    <t xml:space="preserve">T95</t>
  </si>
  <si>
    <t xml:space="preserve">23.01.03</t>
  </si>
  <si>
    <t xml:space="preserve">автомеханик</t>
  </si>
  <si>
    <t xml:space="preserve">Командная работа по организации связи и передаче информации в полевых условиях</t>
  </si>
  <si>
    <t xml:space="preserve">V22</t>
  </si>
  <si>
    <t xml:space="preserve">23.01.04</t>
  </si>
  <si>
    <t xml:space="preserve">водитель городского электротранспорта</t>
  </si>
  <si>
    <t xml:space="preserve">Монтаж электрооборудования летательных аппаратов</t>
  </si>
  <si>
    <t xml:space="preserve">R83</t>
  </si>
  <si>
    <t xml:space="preserve">23.01.06</t>
  </si>
  <si>
    <t xml:space="preserve">машинист дорожных и строительных машин</t>
  </si>
  <si>
    <t xml:space="preserve">Продажи транспортно-логистических услуг</t>
  </si>
  <si>
    <t xml:space="preserve">V07</t>
  </si>
  <si>
    <t xml:space="preserve">23.01.07</t>
  </si>
  <si>
    <t xml:space="preserve">машинист крана (крановщик)</t>
  </si>
  <si>
    <t xml:space="preserve">Работа передвижных рельсосварочных самоходных машин</t>
  </si>
  <si>
    <t xml:space="preserve">V30</t>
  </si>
  <si>
    <t xml:space="preserve">23.01.08</t>
  </si>
  <si>
    <t xml:space="preserve">слесарь по ремонту строительных машин</t>
  </si>
  <si>
    <t xml:space="preserve">Сопровождение клиентов на транспорте</t>
  </si>
  <si>
    <t xml:space="preserve">V06</t>
  </si>
  <si>
    <t xml:space="preserve">23.01.09</t>
  </si>
  <si>
    <t xml:space="preserve">машинист локомотива</t>
  </si>
  <si>
    <t xml:space="preserve">Техническое администрирование проектов и мероприятий</t>
  </si>
  <si>
    <t xml:space="preserve">V48</t>
  </si>
  <si>
    <t xml:space="preserve">23.01.10</t>
  </si>
  <si>
    <t xml:space="preserve">слесарь по обслуживанию и ремонту подвижного состава</t>
  </si>
  <si>
    <t xml:space="preserve">Управление пассажирским транспортом</t>
  </si>
  <si>
    <t xml:space="preserve">R90</t>
  </si>
  <si>
    <t xml:space="preserve">23.01.11</t>
  </si>
  <si>
    <t xml:space="preserve">слесарь-электрик по ремонту электрооборудования подвижного состава (электровозов, электропоездов)</t>
  </si>
  <si>
    <t xml:space="preserve">Устройства, оборудование и элементы систем теплоснабжения</t>
  </si>
  <si>
    <t xml:space="preserve">V35</t>
  </si>
  <si>
    <t xml:space="preserve">23.01.12</t>
  </si>
  <si>
    <t xml:space="preserve">слесарь-электрик метрополитена</t>
  </si>
  <si>
    <t xml:space="preserve">Фронтенд-Разработчик</t>
  </si>
  <si>
    <t xml:space="preserve">V26</t>
  </si>
  <si>
    <t xml:space="preserve">23.01.13</t>
  </si>
  <si>
    <t xml:space="preserve">электромонтер тяговой подстанции</t>
  </si>
  <si>
    <t xml:space="preserve">Эксплуатация пассажирской инфраструктуры</t>
  </si>
  <si>
    <t xml:space="preserve">V34</t>
  </si>
  <si>
    <t xml:space="preserve">23.01.14</t>
  </si>
  <si>
    <t xml:space="preserve">электромонтер устройств сигнализации, централизации, блокировки (сцб)</t>
  </si>
  <si>
    <t xml:space="preserve">Слесарная деятельность по ремонту и обслуживанию дорожно-строительных машин и механизмов</t>
  </si>
  <si>
    <t xml:space="preserve">23.01.15</t>
  </si>
  <si>
    <t xml:space="preserve">оператор поста централизации</t>
  </si>
  <si>
    <t xml:space="preserve">23.01.16</t>
  </si>
  <si>
    <t xml:space="preserve">составитель поездов</t>
  </si>
  <si>
    <t xml:space="preserve">23.01.17</t>
  </si>
  <si>
    <t xml:space="preserve">мастер по ремонту и обслуживанию автомобилей</t>
  </si>
  <si>
    <t xml:space="preserve">23.02.01</t>
  </si>
  <si>
    <t xml:space="preserve">организация перевозок и управление на транспорте (по видам)</t>
  </si>
  <si>
    <t xml:space="preserve">23.02.02</t>
  </si>
  <si>
    <t xml:space="preserve">автомобиле- и тракторостроение</t>
  </si>
  <si>
    <t xml:space="preserve">23.02.03</t>
  </si>
  <si>
    <t xml:space="preserve">техническое обслуживание и ремонт автомобильного транспорта</t>
  </si>
  <si>
    <t xml:space="preserve">23.02.04</t>
  </si>
  <si>
    <t xml:space="preserve">техническая эксплуатация подъемно-транспортных, строительных, дорожных машин и оборудования (по отраслям)</t>
  </si>
  <si>
    <t xml:space="preserve">23.02.05</t>
  </si>
  <si>
    <t xml:space="preserve">эксплуатация транспортного электрооборудования и автоматики (по видам транспорта, за исключением водного)</t>
  </si>
  <si>
    <t xml:space="preserve">23.02.06</t>
  </si>
  <si>
    <t xml:space="preserve">техническая эксплуатация подвижного состава железных дорог</t>
  </si>
  <si>
    <t xml:space="preserve">23.02.07</t>
  </si>
  <si>
    <t xml:space="preserve">техническое обслуживание и ремонт двигателей, систем и агрегатов автомобилей</t>
  </si>
  <si>
    <t xml:space="preserve">24.01.01</t>
  </si>
  <si>
    <t xml:space="preserve">слесарь-сборщик авиационной техники</t>
  </si>
  <si>
    <t xml:space="preserve">24.01.02</t>
  </si>
  <si>
    <t xml:space="preserve">электромонтажник авиационной техники</t>
  </si>
  <si>
    <t xml:space="preserve">24.01.04</t>
  </si>
  <si>
    <t xml:space="preserve">слесарь по ремонту авиационной техники</t>
  </si>
  <si>
    <t xml:space="preserve">24.02.01</t>
  </si>
  <si>
    <t xml:space="preserve">производство летательных аппаратов</t>
  </si>
  <si>
    <t xml:space="preserve">24.02.02</t>
  </si>
  <si>
    <t xml:space="preserve">производство авиационных двигателей</t>
  </si>
  <si>
    <t xml:space="preserve">25.02.01</t>
  </si>
  <si>
    <t xml:space="preserve">техническая эксплуатация летательных аппаратов и двигателей</t>
  </si>
  <si>
    <t xml:space="preserve">25.02.02</t>
  </si>
  <si>
    <t xml:space="preserve">обслуживание летательных аппаратов горюче-смазочными материалами</t>
  </si>
  <si>
    <t xml:space="preserve">25.02.03</t>
  </si>
  <si>
    <t xml:space="preserve">техническая эксплуатация электрифицированных и пилотажно-навигационных комплексов</t>
  </si>
  <si>
    <t xml:space="preserve">25.02.04</t>
  </si>
  <si>
    <t xml:space="preserve">летная эксплуатация летательных аппаратов</t>
  </si>
  <si>
    <t xml:space="preserve">25.02.05</t>
  </si>
  <si>
    <t xml:space="preserve">управление движением воздушного транспорта</t>
  </si>
  <si>
    <t xml:space="preserve">25.02.06</t>
  </si>
  <si>
    <t xml:space="preserve">производство и обслуживание авиационной техники</t>
  </si>
  <si>
    <t xml:space="preserve">25.02.07</t>
  </si>
  <si>
    <t xml:space="preserve">техническое обслуживание авиационных двигателей</t>
  </si>
  <si>
    <t xml:space="preserve">25.02.08</t>
  </si>
  <si>
    <t xml:space="preserve">эксплуатация беспилотных авиационных систем</t>
  </si>
  <si>
    <t xml:space="preserve">26.01.01</t>
  </si>
  <si>
    <t xml:space="preserve">судостроитель-судоремонтник металлических судов</t>
  </si>
  <si>
    <t xml:space="preserve">26.01.02</t>
  </si>
  <si>
    <t xml:space="preserve">судостроитель-судоремонтник неметаллических судов</t>
  </si>
  <si>
    <t xml:space="preserve">26.01.03</t>
  </si>
  <si>
    <t xml:space="preserve">слесарь-монтажник судовой</t>
  </si>
  <si>
    <t xml:space="preserve">26.01.05</t>
  </si>
  <si>
    <t xml:space="preserve">электрорадиомонтажник судовой</t>
  </si>
  <si>
    <t xml:space="preserve">26.01.06</t>
  </si>
  <si>
    <t xml:space="preserve">судоводитель-помощник механика маломерного судна</t>
  </si>
  <si>
    <t xml:space="preserve">26.01.07</t>
  </si>
  <si>
    <t xml:space="preserve">матрос</t>
  </si>
  <si>
    <t xml:space="preserve">26.01.08</t>
  </si>
  <si>
    <t xml:space="preserve">моторист (машинист)</t>
  </si>
  <si>
    <t xml:space="preserve">26.01.09</t>
  </si>
  <si>
    <t xml:space="preserve">моторист судовой</t>
  </si>
  <si>
    <t xml:space="preserve">26.01.10</t>
  </si>
  <si>
    <t xml:space="preserve">механик маломерного судна</t>
  </si>
  <si>
    <t xml:space="preserve">26.01.12</t>
  </si>
  <si>
    <t xml:space="preserve">электрик судовой</t>
  </si>
  <si>
    <t xml:space="preserve">26.01.13</t>
  </si>
  <si>
    <t xml:space="preserve">водолаз</t>
  </si>
  <si>
    <t xml:space="preserve">26.02.01</t>
  </si>
  <si>
    <t xml:space="preserve">эксплуатация внутренних водных путей</t>
  </si>
  <si>
    <t xml:space="preserve">26.02.02</t>
  </si>
  <si>
    <t xml:space="preserve">судостроение</t>
  </si>
  <si>
    <t xml:space="preserve">26.02.03</t>
  </si>
  <si>
    <t xml:space="preserve">судовождение</t>
  </si>
  <si>
    <t xml:space="preserve">26.02.04</t>
  </si>
  <si>
    <t xml:space="preserve">монтаж и техническое обслуживание судовых машин и механизмов</t>
  </si>
  <si>
    <t xml:space="preserve">26.02.05</t>
  </si>
  <si>
    <t xml:space="preserve">эксплуатация судовых энергетических установок</t>
  </si>
  <si>
    <t xml:space="preserve">26.02.06</t>
  </si>
  <si>
    <t xml:space="preserve">эксплуатация судового электрооборудования и средств автоматики</t>
  </si>
  <si>
    <t xml:space="preserve">27.02.01</t>
  </si>
  <si>
    <t xml:space="preserve">метрология</t>
  </si>
  <si>
    <t xml:space="preserve">27.02.02</t>
  </si>
  <si>
    <t xml:space="preserve">техническое регулирование и управление качеством</t>
  </si>
  <si>
    <t xml:space="preserve">27.02.03</t>
  </si>
  <si>
    <t xml:space="preserve">автоматика и телемеханика на транспорте (железнодорожном транспорте)планируется перевести специальность в угпс 23.00.00</t>
  </si>
  <si>
    <t xml:space="preserve">27.02.04</t>
  </si>
  <si>
    <t xml:space="preserve">автоматические системы управления</t>
  </si>
  <si>
    <t xml:space="preserve">27.02.05</t>
  </si>
  <si>
    <t xml:space="preserve">системы и средства диспетчерского управления</t>
  </si>
  <si>
    <t xml:space="preserve">27.02.06</t>
  </si>
  <si>
    <t xml:space="preserve">контроль работы измерительных приборов</t>
  </si>
  <si>
    <t xml:space="preserve">27.02.07</t>
  </si>
  <si>
    <t xml:space="preserve">управление качеством продукции, процессов и услуг (по отраслям)</t>
  </si>
  <si>
    <t xml:space="preserve">29.01.01</t>
  </si>
  <si>
    <t xml:space="preserve">скорняк</t>
  </si>
  <si>
    <t xml:space="preserve">29.01.02</t>
  </si>
  <si>
    <t xml:space="preserve">обувщик (широкого профиля)</t>
  </si>
  <si>
    <t xml:space="preserve">29.01.03</t>
  </si>
  <si>
    <t xml:space="preserve">сборщик обуви</t>
  </si>
  <si>
    <t xml:space="preserve">29.01.04</t>
  </si>
  <si>
    <t xml:space="preserve">художник по костюму</t>
  </si>
  <si>
    <t xml:space="preserve">29.01.05</t>
  </si>
  <si>
    <t xml:space="preserve">закройщик</t>
  </si>
  <si>
    <t xml:space="preserve">29.01.07</t>
  </si>
  <si>
    <t xml:space="preserve">портной</t>
  </si>
  <si>
    <t xml:space="preserve">29.01.08</t>
  </si>
  <si>
    <t xml:space="preserve">оператор швейного оборудования</t>
  </si>
  <si>
    <t xml:space="preserve">29.01.09</t>
  </si>
  <si>
    <t xml:space="preserve">вышивальщица</t>
  </si>
  <si>
    <t xml:space="preserve">29.01.10</t>
  </si>
  <si>
    <t xml:space="preserve">модистка головных уборов</t>
  </si>
  <si>
    <t xml:space="preserve">29.01.16</t>
  </si>
  <si>
    <t xml:space="preserve">ткач</t>
  </si>
  <si>
    <t xml:space="preserve">29.01.17</t>
  </si>
  <si>
    <t xml:space="preserve">оператор вязально-швейного оборудования</t>
  </si>
  <si>
    <t xml:space="preserve">29.01.24</t>
  </si>
  <si>
    <t xml:space="preserve">оператор электронного набора и верстки</t>
  </si>
  <si>
    <t xml:space="preserve">29.01.25</t>
  </si>
  <si>
    <t xml:space="preserve">переплетчик</t>
  </si>
  <si>
    <t xml:space="preserve">29.01.26</t>
  </si>
  <si>
    <t xml:space="preserve">печатник плоской печати</t>
  </si>
  <si>
    <t xml:space="preserve">29.01.27</t>
  </si>
  <si>
    <t xml:space="preserve">мастер печатного дела</t>
  </si>
  <si>
    <t xml:space="preserve">29.01.28</t>
  </si>
  <si>
    <t xml:space="preserve">огранщик алмазов в бриллианты</t>
  </si>
  <si>
    <t xml:space="preserve">29.01.29</t>
  </si>
  <si>
    <t xml:space="preserve">мастер столярного и мебельного производства</t>
  </si>
  <si>
    <t xml:space="preserve">29.02.01</t>
  </si>
  <si>
    <t xml:space="preserve">конструирование, моделирование и технология изделий из кожи</t>
  </si>
  <si>
    <t xml:space="preserve">29.02.02</t>
  </si>
  <si>
    <t xml:space="preserve">технология кожи и меха</t>
  </si>
  <si>
    <t xml:space="preserve">29.02.03</t>
  </si>
  <si>
    <t xml:space="preserve">конструирование, моделирование и технология изделий из меха</t>
  </si>
  <si>
    <t xml:space="preserve">29.02.04</t>
  </si>
  <si>
    <t xml:space="preserve">конструирование, моделирование и технология швейных изделии</t>
  </si>
  <si>
    <t xml:space="preserve">29.02.05</t>
  </si>
  <si>
    <t xml:space="preserve">технология текстильных изделий (по видам)</t>
  </si>
  <si>
    <t xml:space="preserve">29.02.06</t>
  </si>
  <si>
    <t xml:space="preserve">полиграфическое производство</t>
  </si>
  <si>
    <t xml:space="preserve">29.02.07</t>
  </si>
  <si>
    <t xml:space="preserve">производство изделий из бумаги и картона</t>
  </si>
  <si>
    <t xml:space="preserve">29.02.08</t>
  </si>
  <si>
    <t xml:space="preserve">технология обработки алмазов</t>
  </si>
  <si>
    <t xml:space="preserve">29.02.09</t>
  </si>
  <si>
    <t xml:space="preserve">печатное дело</t>
  </si>
  <si>
    <t xml:space="preserve">31.02.01</t>
  </si>
  <si>
    <t xml:space="preserve">лечебное дело</t>
  </si>
  <si>
    <t xml:space="preserve">31.02.02</t>
  </si>
  <si>
    <t xml:space="preserve">акушерское дело</t>
  </si>
  <si>
    <t xml:space="preserve">31.02.03</t>
  </si>
  <si>
    <t xml:space="preserve">лабораторная диагностика</t>
  </si>
  <si>
    <t xml:space="preserve">31.02.04</t>
  </si>
  <si>
    <t xml:space="preserve">медицинская оптика</t>
  </si>
  <si>
    <t xml:space="preserve">31.02.05</t>
  </si>
  <si>
    <t xml:space="preserve">стоматология ортопедическая</t>
  </si>
  <si>
    <t xml:space="preserve">31.02.06</t>
  </si>
  <si>
    <t xml:space="preserve">стоматология профилактическая</t>
  </si>
  <si>
    <t xml:space="preserve">32.02.01</t>
  </si>
  <si>
    <t xml:space="preserve">медико-профилактическое дело</t>
  </si>
  <si>
    <t xml:space="preserve">33.02.01</t>
  </si>
  <si>
    <t xml:space="preserve">фармация</t>
  </si>
  <si>
    <t xml:space="preserve">34.01.01</t>
  </si>
  <si>
    <t xml:space="preserve">младшая медицинская сестра по уходу за больными</t>
  </si>
  <si>
    <t xml:space="preserve">34.02.01</t>
  </si>
  <si>
    <t xml:space="preserve">сестринское дело</t>
  </si>
  <si>
    <t xml:space="preserve">34.02.02</t>
  </si>
  <si>
    <t xml:space="preserve">медицинский массаж (для обучения лиц с ограниченными возможностями здоровья по зрению)</t>
  </si>
  <si>
    <t xml:space="preserve">35.01.01</t>
  </si>
  <si>
    <t xml:space="preserve">мастер по лесному хозяйству</t>
  </si>
  <si>
    <t xml:space="preserve">35.01.02</t>
  </si>
  <si>
    <t xml:space="preserve">станочник деревообрабатывающих станков</t>
  </si>
  <si>
    <t xml:space="preserve">35.01.03</t>
  </si>
  <si>
    <t xml:space="preserve">станочник-обработчик</t>
  </si>
  <si>
    <t xml:space="preserve">35.01.04</t>
  </si>
  <si>
    <t xml:space="preserve">оператор линии и установок в деревообработке</t>
  </si>
  <si>
    <t xml:space="preserve">35.01.05</t>
  </si>
  <si>
    <t xml:space="preserve">контролер полуфабрикатов и изделий из древесины</t>
  </si>
  <si>
    <t xml:space="preserve">35.01.06</t>
  </si>
  <si>
    <t xml:space="preserve">машинист машин по производству бумаги и картона</t>
  </si>
  <si>
    <t xml:space="preserve">35.01.09</t>
  </si>
  <si>
    <t xml:space="preserve">мастер растениеводства</t>
  </si>
  <si>
    <t xml:space="preserve">35.01.10</t>
  </si>
  <si>
    <t xml:space="preserve">овощевод защищенного грунта</t>
  </si>
  <si>
    <t xml:space="preserve">35.01.11</t>
  </si>
  <si>
    <t xml:space="preserve">мастер сельскохозяйственного производства</t>
  </si>
  <si>
    <t xml:space="preserve">35.01.12</t>
  </si>
  <si>
    <t xml:space="preserve">заготовитель продуктов и сырья</t>
  </si>
  <si>
    <t xml:space="preserve">35.01.13</t>
  </si>
  <si>
    <t xml:space="preserve">тракторист-машинист сельскохозяйственного производства</t>
  </si>
  <si>
    <t xml:space="preserve">35.01.14</t>
  </si>
  <si>
    <t xml:space="preserve">мастер по техническому обслуживанию и ремонту машинно-тракторного парка</t>
  </si>
  <si>
    <t xml:space="preserve">35.01.15</t>
  </si>
  <si>
    <t xml:space="preserve">электромонтер по ремонту и обслуживанию электрооборудования в сельскохозяйственном производстве</t>
  </si>
  <si>
    <t xml:space="preserve">35.01.16</t>
  </si>
  <si>
    <t xml:space="preserve">рыбовод</t>
  </si>
  <si>
    <t xml:space="preserve">35.01.17</t>
  </si>
  <si>
    <t xml:space="preserve">обработчик рыбы и морепродуктов</t>
  </si>
  <si>
    <t xml:space="preserve">35.01.19</t>
  </si>
  <si>
    <t xml:space="preserve">мастер садово-паркового и ландшафтного строительства</t>
  </si>
  <si>
    <t xml:space="preserve">35.01.20</t>
  </si>
  <si>
    <t xml:space="preserve">пчеловод</t>
  </si>
  <si>
    <t xml:space="preserve">35.01.21</t>
  </si>
  <si>
    <t xml:space="preserve">оленевод-механизатор</t>
  </si>
  <si>
    <t xml:space="preserve">35.01.23</t>
  </si>
  <si>
    <t xml:space="preserve">хозяйка(ин) усадьбы</t>
  </si>
  <si>
    <t xml:space="preserve">35.01.24</t>
  </si>
  <si>
    <t xml:space="preserve">управляющий сельской усадьбой</t>
  </si>
  <si>
    <t xml:space="preserve">35.02.01</t>
  </si>
  <si>
    <t xml:space="preserve">лесное и лесопарковое хозяйство</t>
  </si>
  <si>
    <t xml:space="preserve">35.02.02</t>
  </si>
  <si>
    <t xml:space="preserve">технология лесозаготовок</t>
  </si>
  <si>
    <t xml:space="preserve">35.02.03</t>
  </si>
  <si>
    <t xml:space="preserve">технология деревообработки</t>
  </si>
  <si>
    <t xml:space="preserve">35.02.04</t>
  </si>
  <si>
    <t xml:space="preserve">технология комплексной переработки древесины</t>
  </si>
  <si>
    <t xml:space="preserve">35.02.05</t>
  </si>
  <si>
    <t xml:space="preserve">агрономия</t>
  </si>
  <si>
    <t xml:space="preserve">35.02.06</t>
  </si>
  <si>
    <t xml:space="preserve">технология производства и переработки сельскохозяйственной продукции</t>
  </si>
  <si>
    <t xml:space="preserve">35.02.07</t>
  </si>
  <si>
    <t xml:space="preserve">механизация сельского хозяйства</t>
  </si>
  <si>
    <t xml:space="preserve">35.02.08</t>
  </si>
  <si>
    <t xml:space="preserve">электрификация и автоматизация сельского хозяйства</t>
  </si>
  <si>
    <t xml:space="preserve">35.02.09</t>
  </si>
  <si>
    <t xml:space="preserve">ихтиология и рыбоводство</t>
  </si>
  <si>
    <t xml:space="preserve">35.02.10</t>
  </si>
  <si>
    <t xml:space="preserve">обработка водных биоресурсов</t>
  </si>
  <si>
    <t xml:space="preserve">35.02.11</t>
  </si>
  <si>
    <t xml:space="preserve">промышленное рыболовство</t>
  </si>
  <si>
    <t xml:space="preserve">35.02.12</t>
  </si>
  <si>
    <t xml:space="preserve">садово-парковое и ландшафтное строительство</t>
  </si>
  <si>
    <t xml:space="preserve">35.02.13</t>
  </si>
  <si>
    <t xml:space="preserve">пчеловодство</t>
  </si>
  <si>
    <t xml:space="preserve">35.02.14</t>
  </si>
  <si>
    <t xml:space="preserve">охотоведение и звероводство</t>
  </si>
  <si>
    <t xml:space="preserve">35.02.15</t>
  </si>
  <si>
    <t xml:space="preserve">кинология</t>
  </si>
  <si>
    <t xml:space="preserve">35.02.16</t>
  </si>
  <si>
    <t xml:space="preserve">эксплуатация и ремонт сельскохозяйственной техники и оборудования</t>
  </si>
  <si>
    <t xml:space="preserve">36.01.01</t>
  </si>
  <si>
    <t xml:space="preserve">младший ветеринарный фельдшер</t>
  </si>
  <si>
    <t xml:space="preserve">36.01.02</t>
  </si>
  <si>
    <t xml:space="preserve">мастер животноводства</t>
  </si>
  <si>
    <t xml:space="preserve">36.01.03</t>
  </si>
  <si>
    <t xml:space="preserve">тренер-наездник лошадей</t>
  </si>
  <si>
    <t xml:space="preserve">36.02.01</t>
  </si>
  <si>
    <t xml:space="preserve">ветеринария</t>
  </si>
  <si>
    <t xml:space="preserve">36.02.02</t>
  </si>
  <si>
    <t xml:space="preserve">зоотехния</t>
  </si>
  <si>
    <t xml:space="preserve">38.01.01</t>
  </si>
  <si>
    <t xml:space="preserve">оператор диспетчерской (производственно-диспетчерской) службы</t>
  </si>
  <si>
    <t xml:space="preserve">38.01.02</t>
  </si>
  <si>
    <t xml:space="preserve">продавец, контролер-кассир</t>
  </si>
  <si>
    <t xml:space="preserve">38.01.03</t>
  </si>
  <si>
    <t xml:space="preserve">контролер банка</t>
  </si>
  <si>
    <t xml:space="preserve">38.02.01</t>
  </si>
  <si>
    <t xml:space="preserve">экономика и бухгалтерский учет (по отраслям)</t>
  </si>
  <si>
    <t xml:space="preserve">38.02.02</t>
  </si>
  <si>
    <t xml:space="preserve">страховое дело (по отраслям)</t>
  </si>
  <si>
    <t xml:space="preserve">38.02.03</t>
  </si>
  <si>
    <t xml:space="preserve">операционная деятельность в логистике</t>
  </si>
  <si>
    <t xml:space="preserve">38.02.04</t>
  </si>
  <si>
    <t xml:space="preserve">коммерция (по отраслям)</t>
  </si>
  <si>
    <t xml:space="preserve">38.02.05</t>
  </si>
  <si>
    <t xml:space="preserve">товароведение и экспертиза качества потребительских товаров</t>
  </si>
  <si>
    <t xml:space="preserve">38.02.06</t>
  </si>
  <si>
    <t xml:space="preserve">финансы</t>
  </si>
  <si>
    <t xml:space="preserve">38.02.07</t>
  </si>
  <si>
    <t xml:space="preserve">банковское дело</t>
  </si>
  <si>
    <t xml:space="preserve">39.01.01</t>
  </si>
  <si>
    <t xml:space="preserve">социальный работник</t>
  </si>
  <si>
    <t xml:space="preserve">39.02.01</t>
  </si>
  <si>
    <t xml:space="preserve">социальная работа</t>
  </si>
  <si>
    <t xml:space="preserve">39.02.02</t>
  </si>
  <si>
    <t xml:space="preserve">организация сурдокоммуникации</t>
  </si>
  <si>
    <t xml:space="preserve">40.02.01</t>
  </si>
  <si>
    <t xml:space="preserve">право и организация социального обеспечения</t>
  </si>
  <si>
    <t xml:space="preserve">40.02.02</t>
  </si>
  <si>
    <t xml:space="preserve">правоохранительная деятельность</t>
  </si>
  <si>
    <t xml:space="preserve">40.02.03</t>
  </si>
  <si>
    <t xml:space="preserve">право и судебное администрирование</t>
  </si>
  <si>
    <t xml:space="preserve">42.01.01</t>
  </si>
  <si>
    <t xml:space="preserve">агент рекламный</t>
  </si>
  <si>
    <t xml:space="preserve">42.02.01</t>
  </si>
  <si>
    <t xml:space="preserve">реклама</t>
  </si>
  <si>
    <t xml:space="preserve">42.02.02</t>
  </si>
  <si>
    <t xml:space="preserve">издательское дело</t>
  </si>
  <si>
    <t xml:space="preserve">43.01.01</t>
  </si>
  <si>
    <t xml:space="preserve">официант, бармен</t>
  </si>
  <si>
    <t xml:space="preserve">43.01.02</t>
  </si>
  <si>
    <t xml:space="preserve">парикмахер</t>
  </si>
  <si>
    <t xml:space="preserve">43.01.03</t>
  </si>
  <si>
    <t xml:space="preserve">бортпроводник судовой</t>
  </si>
  <si>
    <t xml:space="preserve">43.01.04</t>
  </si>
  <si>
    <t xml:space="preserve">повар судовой</t>
  </si>
  <si>
    <t xml:space="preserve">43.01.05</t>
  </si>
  <si>
    <t xml:space="preserve">оператор по обработке перевозочных документов на железнодорожном транспорте</t>
  </si>
  <si>
    <t xml:space="preserve">43.01.06</t>
  </si>
  <si>
    <t xml:space="preserve">проводник на железнодорожном транспорте</t>
  </si>
  <si>
    <t xml:space="preserve">43.01.07</t>
  </si>
  <si>
    <t xml:space="preserve">слесарь по эксплуатации и ремонту газового оборудования</t>
  </si>
  <si>
    <t xml:space="preserve">43.01.09</t>
  </si>
  <si>
    <t xml:space="preserve">повар, кондитер</t>
  </si>
  <si>
    <t xml:space="preserve">43.02.01</t>
  </si>
  <si>
    <t xml:space="preserve">организация обслуживания в общественном питании</t>
  </si>
  <si>
    <t xml:space="preserve">43.02.02</t>
  </si>
  <si>
    <t xml:space="preserve">парикмахерское искусство</t>
  </si>
  <si>
    <t xml:space="preserve">43.02.03</t>
  </si>
  <si>
    <t xml:space="preserve">стилистика и искусство визажа</t>
  </si>
  <si>
    <t xml:space="preserve">43.02.04</t>
  </si>
  <si>
    <t xml:space="preserve">прикладная эстетика</t>
  </si>
  <si>
    <t xml:space="preserve">43.02.05</t>
  </si>
  <si>
    <t xml:space="preserve">флористика</t>
  </si>
  <si>
    <t xml:space="preserve">43.02.06</t>
  </si>
  <si>
    <t xml:space="preserve">сервис на транспорте (по видам транспорта)</t>
  </si>
  <si>
    <t xml:space="preserve">43.02.07</t>
  </si>
  <si>
    <t xml:space="preserve">сервис по химической обработке изделии</t>
  </si>
  <si>
    <t xml:space="preserve">43.02.08</t>
  </si>
  <si>
    <t xml:space="preserve">сервис домашнего и коммунального хозяйства</t>
  </si>
  <si>
    <t xml:space="preserve">43.02.10</t>
  </si>
  <si>
    <t xml:space="preserve">туризм</t>
  </si>
  <si>
    <t xml:space="preserve">43.02.11</t>
  </si>
  <si>
    <t xml:space="preserve">гостиничный сервис</t>
  </si>
  <si>
    <t xml:space="preserve">43.02.12</t>
  </si>
  <si>
    <t xml:space="preserve">технология эстетических услуг</t>
  </si>
  <si>
    <t xml:space="preserve">43.02.13</t>
  </si>
  <si>
    <t xml:space="preserve">технология парикмахерского искусства</t>
  </si>
  <si>
    <t xml:space="preserve">43.02.14</t>
  </si>
  <si>
    <t xml:space="preserve">гостиничное дело</t>
  </si>
  <si>
    <t xml:space="preserve">43.02.15</t>
  </si>
  <si>
    <t xml:space="preserve">поварское и кондитерское дело</t>
  </si>
  <si>
    <t xml:space="preserve">44.02.01</t>
  </si>
  <si>
    <t xml:space="preserve">дошкольное образование</t>
  </si>
  <si>
    <t xml:space="preserve">44.02.02</t>
  </si>
  <si>
    <t xml:space="preserve">преподавание в начальных классах</t>
  </si>
  <si>
    <t xml:space="preserve">44.02.03</t>
  </si>
  <si>
    <t xml:space="preserve">педагогика дополнительного образования</t>
  </si>
  <si>
    <t xml:space="preserve">44.02.04</t>
  </si>
  <si>
    <t xml:space="preserve">специальное дошкольное образование</t>
  </si>
  <si>
    <t xml:space="preserve">44.02.05</t>
  </si>
  <si>
    <t xml:space="preserve">коррекционная педагогика в начальном образовании</t>
  </si>
  <si>
    <t xml:space="preserve">44.02.06</t>
  </si>
  <si>
    <t xml:space="preserve">профессиональное обучение (по отраслям)</t>
  </si>
  <si>
    <t xml:space="preserve">46.01.01</t>
  </si>
  <si>
    <t xml:space="preserve">секретарь</t>
  </si>
  <si>
    <t xml:space="preserve">46.01.02</t>
  </si>
  <si>
    <t xml:space="preserve">архивариус</t>
  </si>
  <si>
    <t xml:space="preserve">46.01.03</t>
  </si>
  <si>
    <t xml:space="preserve">делопроизводитель</t>
  </si>
  <si>
    <t xml:space="preserve">46.02.01</t>
  </si>
  <si>
    <t xml:space="preserve">документационное обеспечение управления и архивоведение</t>
  </si>
  <si>
    <t xml:space="preserve">49.02.01</t>
  </si>
  <si>
    <t xml:space="preserve">физическая культура</t>
  </si>
  <si>
    <t xml:space="preserve">49.02.02</t>
  </si>
  <si>
    <t xml:space="preserve">адаптивная физическая культура</t>
  </si>
  <si>
    <t xml:space="preserve">49.02.03</t>
  </si>
  <si>
    <t xml:space="preserve">спорт</t>
  </si>
  <si>
    <t xml:space="preserve">50.02.01</t>
  </si>
  <si>
    <t xml:space="preserve">мировая художественная культура</t>
  </si>
  <si>
    <t xml:space="preserve">51.02.01</t>
  </si>
  <si>
    <t xml:space="preserve">народное художественное творчество (по видам)</t>
  </si>
  <si>
    <t xml:space="preserve">51.02.02</t>
  </si>
  <si>
    <t xml:space="preserve">социально-культурная деятельность (по видам)</t>
  </si>
  <si>
    <t xml:space="preserve">51.02.03</t>
  </si>
  <si>
    <t xml:space="preserve">библиотековедение</t>
  </si>
  <si>
    <t xml:space="preserve">52.02.01</t>
  </si>
  <si>
    <t xml:space="preserve">искусство балета</t>
  </si>
  <si>
    <t xml:space="preserve">52.02.02</t>
  </si>
  <si>
    <t xml:space="preserve">искусство танца (по видам)</t>
  </si>
  <si>
    <t xml:space="preserve">52.02.03</t>
  </si>
  <si>
    <t xml:space="preserve">цирковое искусство</t>
  </si>
  <si>
    <t xml:space="preserve">52.02.04</t>
  </si>
  <si>
    <t xml:space="preserve">актерское искусство</t>
  </si>
  <si>
    <t xml:space="preserve">52.02.05</t>
  </si>
  <si>
    <t xml:space="preserve">искусство эстрады</t>
  </si>
  <si>
    <t xml:space="preserve">53.01.01</t>
  </si>
  <si>
    <t xml:space="preserve">мастер по ремонту и обслуживанию музыкальных инструментов</t>
  </si>
  <si>
    <t xml:space="preserve">53.02.01</t>
  </si>
  <si>
    <t xml:space="preserve">музыкальное образование</t>
  </si>
  <si>
    <t xml:space="preserve">53.02.02</t>
  </si>
  <si>
    <t xml:space="preserve">музыкальное искусство эстрады (по видам)</t>
  </si>
  <si>
    <t xml:space="preserve">53.02.03</t>
  </si>
  <si>
    <t xml:space="preserve">инструментальное исполнительство (по видам инструментов)</t>
  </si>
  <si>
    <t xml:space="preserve">53.02.04</t>
  </si>
  <si>
    <t xml:space="preserve">вокальное искусство</t>
  </si>
  <si>
    <t xml:space="preserve">53.02.05</t>
  </si>
  <si>
    <t xml:space="preserve">сольное и хоровое народное пение</t>
  </si>
  <si>
    <t xml:space="preserve">53.02.06</t>
  </si>
  <si>
    <t xml:space="preserve">хоровое дирижирование с присвоением квалификаций хормейстер, преподаватель</t>
  </si>
  <si>
    <t xml:space="preserve">53.02.07</t>
  </si>
  <si>
    <t xml:space="preserve">теория музыки</t>
  </si>
  <si>
    <t xml:space="preserve">53.02.08</t>
  </si>
  <si>
    <t xml:space="preserve">музыкальное звукооператорское мастерство</t>
  </si>
  <si>
    <t xml:space="preserve">53.02.09</t>
  </si>
  <si>
    <t xml:space="preserve">театрально-декорационное искусство (по видам)</t>
  </si>
  <si>
    <t xml:space="preserve">54.01.01</t>
  </si>
  <si>
    <t xml:space="preserve">исполнитель художественно-оформительских работ</t>
  </si>
  <si>
    <t xml:space="preserve">54.01.02</t>
  </si>
  <si>
    <t xml:space="preserve">ювелир</t>
  </si>
  <si>
    <t xml:space="preserve">54.01.03</t>
  </si>
  <si>
    <t xml:space="preserve">фотограф</t>
  </si>
  <si>
    <t xml:space="preserve">54.01.04</t>
  </si>
  <si>
    <t xml:space="preserve">мастер народных художественных промыслов</t>
  </si>
  <si>
    <t xml:space="preserve">54.01.05</t>
  </si>
  <si>
    <t xml:space="preserve">изготовитель художественных изделий из тканей с художественной росписью</t>
  </si>
  <si>
    <t xml:space="preserve">54.01.06</t>
  </si>
  <si>
    <t xml:space="preserve">изготовитель художественных изделий из металла</t>
  </si>
  <si>
    <t xml:space="preserve">54.01.07</t>
  </si>
  <si>
    <t xml:space="preserve">изготовитель художественных изделий из керамики</t>
  </si>
  <si>
    <t xml:space="preserve">54.01.10</t>
  </si>
  <si>
    <t xml:space="preserve">художник росписи по дереву</t>
  </si>
  <si>
    <t xml:space="preserve">54.01.11</t>
  </si>
  <si>
    <t xml:space="preserve">художник росписи по ткани</t>
  </si>
  <si>
    <t xml:space="preserve">54.01.12</t>
  </si>
  <si>
    <t xml:space="preserve">художник миниатюрной живописи</t>
  </si>
  <si>
    <t xml:space="preserve">54.01.13</t>
  </si>
  <si>
    <t xml:space="preserve">изготовитель художественных изделий из дерева</t>
  </si>
  <si>
    <t xml:space="preserve">54.01.14</t>
  </si>
  <si>
    <t xml:space="preserve">резчик</t>
  </si>
  <si>
    <t xml:space="preserve">54.01.16</t>
  </si>
  <si>
    <t xml:space="preserve">лепщик-модельщик архитектурных деталей</t>
  </si>
  <si>
    <t xml:space="preserve">54.01.17</t>
  </si>
  <si>
    <t xml:space="preserve">реставратор строительный</t>
  </si>
  <si>
    <t xml:space="preserve">54.01.19</t>
  </si>
  <si>
    <t xml:space="preserve">реставратор памятников каменного и деревянного зодчества</t>
  </si>
  <si>
    <t xml:space="preserve">54.01.20</t>
  </si>
  <si>
    <t xml:space="preserve">графический дизайнер</t>
  </si>
  <si>
    <t xml:space="preserve">54.02.01</t>
  </si>
  <si>
    <t xml:space="preserve">дизайн (по отраслям)</t>
  </si>
  <si>
    <t xml:space="preserve">54.02.02</t>
  </si>
  <si>
    <t xml:space="preserve">декоративно-прикладное искусство и народные промыслы (по видам)</t>
  </si>
  <si>
    <t xml:space="preserve">54.02.03</t>
  </si>
  <si>
    <t xml:space="preserve">художественное оформление изделий текстильной и легкой промышленности</t>
  </si>
  <si>
    <t xml:space="preserve">54.02.04</t>
  </si>
  <si>
    <t xml:space="preserve">реставрация</t>
  </si>
  <si>
    <t xml:space="preserve">54.02.05</t>
  </si>
  <si>
    <t xml:space="preserve">живопись с присвоением квалификаций художник-живописец, преподаватель</t>
  </si>
  <si>
    <t xml:space="preserve">54.02.06</t>
  </si>
  <si>
    <t xml:space="preserve">изобразительное искусство и черчение</t>
  </si>
  <si>
    <t xml:space="preserve">54.02.07</t>
  </si>
  <si>
    <t xml:space="preserve">скульптура</t>
  </si>
  <si>
    <t xml:space="preserve">54.02.08</t>
  </si>
  <si>
    <t xml:space="preserve">техника и искусство фотографии</t>
  </si>
  <si>
    <t xml:space="preserve">55.02.01</t>
  </si>
  <si>
    <t xml:space="preserve">театральная и аудиовизуальная техника (по видам)</t>
  </si>
  <si>
    <t xml:space="preserve">55.02.02</t>
  </si>
  <si>
    <t xml:space="preserve">анимация (по видам)</t>
  </si>
  <si>
    <t xml:space="preserve">57.02.01</t>
  </si>
  <si>
    <t xml:space="preserve">пограничная деятельность (по видам деятельности)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</si>
</sst>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1"/>
      <color rgb="FF000000"/>
      <name val="Inconsolata"/>
      <family val="0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2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96969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60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D68" activeCellId="0" sqref="D68"/>
    </sheetView>
  </sheetViews>
  <sheetFormatPr defaultColWidth="14.453125" defaultRowHeight="12.75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34.45"/>
    <col collapsed="false" customWidth="true" hidden="false" outlineLevel="0" max="3" min="3" style="1" width="12"/>
    <col collapsed="false" customWidth="true" hidden="false" outlineLevel="0" max="4" min="4" style="1" width="43.82"/>
    <col collapsed="false" customWidth="true" hidden="false" outlineLevel="0" max="5" min="5" style="1" width="10.45"/>
    <col collapsed="false" customWidth="true" hidden="false" outlineLevel="0" max="6" min="6" style="1" width="41.36"/>
    <col collapsed="false" customWidth="false" hidden="false" outlineLevel="0" max="7" min="7" style="1" width="14.45"/>
    <col collapsed="false" customWidth="true" hidden="false" outlineLevel="0" max="9" min="8" style="1" width="11.82"/>
    <col collapsed="false" customWidth="false" hidden="false" outlineLevel="0" max="12" min="10" style="1" width="14.45"/>
    <col collapsed="false" customWidth="true" hidden="false" outlineLevel="0" max="14" min="13" style="1" width="4"/>
    <col collapsed="false" customWidth="false" hidden="false" outlineLevel="0" max="18" min="15" style="1" width="14.45"/>
    <col collapsed="false" customWidth="true" hidden="false" outlineLevel="0" max="19" min="19" style="1" width="4"/>
    <col collapsed="false" customWidth="false" hidden="false" outlineLevel="0" max="16384" min="20" style="1" width="14.45"/>
  </cols>
  <sheetData>
    <row r="1" customFormat="false" ht="12.75" hidden="false" customHeight="false" outlineLevel="0" collapsed="false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customFormat="false" ht="12.75" hidden="false" customHeight="false" outlineLevel="0" collapsed="false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2.75" hidden="false" customHeight="false" outlineLevel="0" collapsed="false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customFormat="false" ht="15" hidden="false" customHeight="false" outlineLevel="0" collapsed="false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 t="n">
        <f aca="false">IFERROR(SUMIF($C$19:$C$50,"O",$I$19:$I$50), 0)</f>
        <v>11.2</v>
      </c>
      <c r="Q4" s="13" t="n">
        <f aca="false">IFERROR(SUMIF($C$19:$C$50,"J",$I$19:$I$50),0)</f>
        <v>0.8</v>
      </c>
      <c r="R4" s="13" t="n">
        <f aca="false">IFERROR(SUM(P4:Q4),0)</f>
        <v>12</v>
      </c>
      <c r="S4" s="4"/>
      <c r="T4" s="10" t="s">
        <v>10</v>
      </c>
      <c r="U4" s="13" t="n">
        <f aca="false">IFERROR(SUMIF($H:$H,1,$I:$I),0)</f>
        <v>1.1</v>
      </c>
      <c r="V4" s="4"/>
    </row>
    <row r="5" customFormat="false" ht="12.75" hidden="false" customHeight="false" outlineLevel="0" collapsed="false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 t="n">
        <f aca="false">IFERROR(SUMIF($C$50:$C$90,"O",$I$50:$I$90), 0)</f>
        <v>26</v>
      </c>
      <c r="Q5" s="13" t="n">
        <f aca="false">IFERROR(SUMIF($C$50:$C$90,"J",$I$50:$I$90),0)</f>
        <v>0</v>
      </c>
      <c r="R5" s="13" t="n">
        <f aca="false">IFERROR(SUM(P5:Q5),0)</f>
        <v>26</v>
      </c>
      <c r="S5" s="4"/>
      <c r="T5" s="10" t="s">
        <v>14</v>
      </c>
      <c r="U5" s="13" t="n">
        <f aca="false">IFERROR(SUMIF($H:$H,2,$I:$I),0)</f>
        <v>6.1</v>
      </c>
      <c r="V5" s="4"/>
    </row>
    <row r="6" customFormat="false" ht="12.75" hidden="false" customHeight="false" outlineLevel="0" collapsed="false">
      <c r="A6" s="4"/>
      <c r="B6" s="4"/>
      <c r="C6" s="15" t="s">
        <v>9</v>
      </c>
      <c r="D6" s="15" t="s">
        <v>15</v>
      </c>
      <c r="E6" s="16" t="n">
        <f aca="false"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 t="n">
        <f aca="false">IFERROR(SUMIF($C$90:$C$129,"O",$I$90:$I$129), 0)</f>
        <v>5.9</v>
      </c>
      <c r="Q6" s="13" t="n">
        <f aca="false">IFERROR(SUMIF($C$90:$C$129,"J",$I$90:$I$129),0)</f>
        <v>1.1</v>
      </c>
      <c r="R6" s="13" t="n">
        <f aca="false">IFERROR(SUM(P6:Q6),0)</f>
        <v>7</v>
      </c>
      <c r="S6" s="4"/>
      <c r="T6" s="10" t="s">
        <v>17</v>
      </c>
      <c r="U6" s="13" t="n">
        <f aca="false">IFERROR(SUMIF($H:$H,3,$I:$I),0)</f>
        <v>8</v>
      </c>
      <c r="V6" s="4"/>
    </row>
    <row r="7" customFormat="false" ht="12.75" hidden="false" customHeight="false" outlineLevel="0" collapsed="false">
      <c r="A7" s="4"/>
      <c r="B7" s="4"/>
      <c r="C7" s="15" t="s">
        <v>13</v>
      </c>
      <c r="D7" s="15" t="s">
        <v>18</v>
      </c>
      <c r="E7" s="16" t="n">
        <f aca="false">IFERROR(SUM($I$50:$I$90),0)</f>
        <v>26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 t="n">
        <f aca="false">IFERROR(SUMIF($C$129:$C$142,"O",$I$129:$I$142), 0)</f>
        <v>1</v>
      </c>
      <c r="Q7" s="13" t="n">
        <f aca="false">IFERROR(SUMIF($C$129:$C$142,"J",$I$129:$I$142),0)</f>
        <v>4</v>
      </c>
      <c r="R7" s="13" t="n">
        <f aca="false">IFERROR(SUM(P7:Q7),0)</f>
        <v>5</v>
      </c>
      <c r="S7" s="4"/>
      <c r="T7" s="10" t="s">
        <v>20</v>
      </c>
      <c r="U7" s="13" t="n">
        <f aca="false">IFERROR(SUMIF($H:$H,4,$I:$I),0)</f>
        <v>10.9</v>
      </c>
      <c r="V7" s="4"/>
    </row>
    <row r="8" customFormat="false" ht="12.75" hidden="false" customHeight="false" outlineLevel="0" collapsed="false">
      <c r="A8" s="4"/>
      <c r="B8" s="4"/>
      <c r="C8" s="15" t="s">
        <v>16</v>
      </c>
      <c r="D8" s="15" t="s">
        <v>21</v>
      </c>
      <c r="E8" s="16" t="n">
        <f aca="false">IFERROR(SUM($I$90:$I$129),0)</f>
        <v>7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 t="n">
        <f aca="false">IFERROR(SUMIF(#REF!,"O",#REF!), 0)</f>
        <v>0</v>
      </c>
      <c r="Q8" s="17" t="n">
        <f aca="false">IFERROR(SUMIF(#REF!,"J",#REF!),0)</f>
        <v>0</v>
      </c>
      <c r="R8" s="13" t="n">
        <f aca="false">IFERROR(SUM(P8:Q8),0)</f>
        <v>0</v>
      </c>
      <c r="S8" s="4"/>
      <c r="T8" s="10" t="s">
        <v>23</v>
      </c>
      <c r="U8" s="13" t="n">
        <f aca="false">IFERROR(SUMIF($H:$H,5,$I:$I),0)</f>
        <v>22.9</v>
      </c>
      <c r="V8" s="4"/>
    </row>
    <row r="9" customFormat="false" ht="12.75" hidden="false" customHeight="false" outlineLevel="0" collapsed="false">
      <c r="A9" s="4"/>
      <c r="B9" s="4"/>
      <c r="C9" s="15" t="s">
        <v>19</v>
      </c>
      <c r="D9" s="15" t="s">
        <v>24</v>
      </c>
      <c r="E9" s="16" t="n">
        <f aca="false"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 t="n">
        <f aca="false">IFERROR(SUMIF(#REF!,"O",#REF!), 0)</f>
        <v>0</v>
      </c>
      <c r="Q9" s="13" t="n">
        <f aca="false">IFERROR(SUMIF(#REF!,"J",#REF!),0)</f>
        <v>0</v>
      </c>
      <c r="R9" s="13" t="n">
        <f aca="false">IFERROR(SUM(P9:Q9),0)</f>
        <v>0</v>
      </c>
      <c r="S9" s="4"/>
      <c r="T9" s="10" t="s">
        <v>26</v>
      </c>
      <c r="U9" s="13" t="n">
        <f aca="false">IFERROR(SUMIF($H:$H,6,$I:$I),0)</f>
        <v>1</v>
      </c>
      <c r="V9" s="4"/>
    </row>
    <row r="10" customFormat="false" ht="12.75" hidden="false" customHeight="false" outlineLevel="0" collapsed="false">
      <c r="A10" s="4"/>
      <c r="B10" s="4"/>
      <c r="C10" s="15" t="s">
        <v>22</v>
      </c>
      <c r="D10" s="15"/>
      <c r="E10" s="16" t="n">
        <f aca="false"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 t="n">
        <f aca="false">IFERROR(SUMIF(#REF!,"O",#REF!), 0)</f>
        <v>0</v>
      </c>
      <c r="Q10" s="13" t="n">
        <f aca="false">IFERROR(SUMIF(#REF!,"J",#REF!),0)</f>
        <v>0</v>
      </c>
      <c r="R10" s="13" t="n">
        <f aca="false">IFERROR(SUM(P10:Q10),0)</f>
        <v>0</v>
      </c>
      <c r="S10" s="4"/>
      <c r="T10" s="10" t="s">
        <v>28</v>
      </c>
      <c r="U10" s="13" t="n">
        <f aca="false">IFERROR(SUMIF($H:$H,7,$I:$I),0)</f>
        <v>0</v>
      </c>
      <c r="V10" s="4"/>
    </row>
    <row r="11" customFormat="false" ht="12.75" hidden="false" customHeight="false" outlineLevel="0" collapsed="false">
      <c r="A11" s="4"/>
      <c r="B11" s="4"/>
      <c r="C11" s="15" t="s">
        <v>25</v>
      </c>
      <c r="D11" s="15"/>
      <c r="E11" s="16" t="n">
        <f aca="false"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 t="n">
        <f aca="false">IFERROR(SUMIF(#REF!,"O",#REF!), 0)</f>
        <v>0</v>
      </c>
      <c r="Q11" s="13" t="n">
        <f aca="false">IFERROR(SUMIF(#REF!,"J",#REF!),0)</f>
        <v>0</v>
      </c>
      <c r="R11" s="13" t="n">
        <f aca="false">IFERROR(SUM(P11:Q11),0)</f>
        <v>0</v>
      </c>
      <c r="S11" s="4"/>
      <c r="T11" s="10" t="s">
        <v>30</v>
      </c>
      <c r="U11" s="13" t="n">
        <f aca="false">IFERROR(SUMIF($H:$H,8,$I:$I),0)</f>
        <v>0</v>
      </c>
      <c r="V11" s="4"/>
    </row>
    <row r="12" customFormat="false" ht="12.75" hidden="false" customHeight="false" outlineLevel="0" collapsed="false">
      <c r="A12" s="4"/>
      <c r="B12" s="4"/>
      <c r="C12" s="15" t="s">
        <v>27</v>
      </c>
      <c r="D12" s="15"/>
      <c r="E12" s="16" t="n">
        <f aca="false"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 t="n">
        <f aca="false">IFERROR(SUMIF($C$143:$C$144,"O",$I$143:$I$144), 0)</f>
        <v>0</v>
      </c>
      <c r="Q12" s="13" t="n">
        <f aca="false">IFERROR(SUMIF($C$143:$C$144,"J",$I$143:$I$144),0)</f>
        <v>0</v>
      </c>
      <c r="R12" s="13" t="n">
        <f aca="false">IFERROR(SUM(P12:Q12),0)</f>
        <v>0</v>
      </c>
      <c r="S12" s="4"/>
      <c r="T12" s="10" t="s">
        <v>32</v>
      </c>
      <c r="U12" s="13" t="n">
        <f aca="false">IFERROR(SUMIF($H:$H,9,$I:$I),0)</f>
        <v>0</v>
      </c>
      <c r="V12" s="4"/>
    </row>
    <row r="13" customFormat="false" ht="12.75" hidden="false" customHeight="false" outlineLevel="0" collapsed="false">
      <c r="A13" s="4"/>
      <c r="B13" s="4"/>
      <c r="C13" s="15" t="s">
        <v>29</v>
      </c>
      <c r="D13" s="15"/>
      <c r="E13" s="16" t="n">
        <f aca="false"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 t="n">
        <f aca="false">IFERROR(SUM(P4:P12),0)</f>
        <v>44.1</v>
      </c>
      <c r="Q13" s="13" t="n">
        <f aca="false">IFERROR(SUM(Q4:Q12),0)</f>
        <v>5.9</v>
      </c>
      <c r="R13" s="13" t="n">
        <f aca="false">IFERROR(SUM(R4:R12),0)</f>
        <v>50</v>
      </c>
      <c r="S13" s="4"/>
      <c r="T13" s="10" t="s">
        <v>33</v>
      </c>
      <c r="U13" s="13" t="n">
        <f aca="false">IFERROR(SUMIF($H:$H,10,$I:$I),0)</f>
        <v>0</v>
      </c>
      <c r="V13" s="4"/>
    </row>
    <row r="14" customFormat="false" ht="12.75" hidden="false" customHeight="false" outlineLevel="0" collapsed="false">
      <c r="A14" s="4"/>
      <c r="B14" s="4"/>
      <c r="C14" s="15" t="s">
        <v>31</v>
      </c>
      <c r="D14" s="15"/>
      <c r="E14" s="16" t="n">
        <f aca="false"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 t="n">
        <f aca="false">IFERROR(SUM($U$4:$U$13), 0)</f>
        <v>50</v>
      </c>
      <c r="V14" s="4"/>
    </row>
    <row r="15" customFormat="false" ht="12.75" hidden="false" customHeight="false" outlineLevel="0" collapsed="false">
      <c r="A15" s="4"/>
      <c r="B15" s="4"/>
      <c r="C15" s="15" t="s">
        <v>6</v>
      </c>
      <c r="D15" s="15"/>
      <c r="E15" s="16" t="n">
        <f aca="false">IFERROR(SUM(I:I), 0)</f>
        <v>50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2.7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customFormat="false" ht="12.7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customFormat="false" ht="12.75" hidden="false" customHeight="false" outlineLevel="0" collapsed="false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customFormat="false" ht="51.75" hidden="false" customHeight="false" outlineLevel="0" collapsed="false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 t="n">
        <f aca="false">IFERROR(SUM($I$19:$I$50), 0)</f>
        <v>12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customFormat="false" ht="12.75" hidden="false" customHeight="false" outlineLevel="0" collapsed="false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customFormat="false" ht="12.75" hidden="false" customHeight="false" outlineLevel="0" collapsed="false">
      <c r="A21" s="8"/>
      <c r="B21" s="21"/>
      <c r="C21" s="22" t="s">
        <v>46</v>
      </c>
      <c r="D21" s="21" t="s">
        <v>47</v>
      </c>
      <c r="E21" s="8"/>
      <c r="F21" s="21" t="s">
        <v>48</v>
      </c>
      <c r="G21" s="21"/>
      <c r="H21" s="22" t="n">
        <v>4</v>
      </c>
      <c r="I21" s="23" t="n">
        <v>1</v>
      </c>
      <c r="J21" s="4"/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customFormat="false" ht="12.75" hidden="false" customHeight="false" outlineLevel="0" collapsed="false">
      <c r="A22" s="8"/>
      <c r="B22" s="21"/>
      <c r="C22" s="22" t="s">
        <v>46</v>
      </c>
      <c r="D22" s="21" t="s">
        <v>49</v>
      </c>
      <c r="E22" s="8"/>
      <c r="F22" s="21" t="s">
        <v>48</v>
      </c>
      <c r="G22" s="21"/>
      <c r="H22" s="22" t="n">
        <v>4</v>
      </c>
      <c r="I22" s="23" t="n"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2.75" hidden="false" customHeight="false" outlineLevel="0" collapsed="false">
      <c r="A23" s="8"/>
      <c r="B23" s="21"/>
      <c r="C23" s="22" t="s">
        <v>46</v>
      </c>
      <c r="D23" s="21" t="s">
        <v>50</v>
      </c>
      <c r="E23" s="8"/>
      <c r="F23" s="21" t="s">
        <v>48</v>
      </c>
      <c r="G23" s="21"/>
      <c r="H23" s="22" t="n">
        <v>4</v>
      </c>
      <c r="I23" s="23" t="n">
        <v>0.5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customFormat="false" ht="25.5" hidden="false" customHeight="false" outlineLevel="0" collapsed="false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customFormat="false" ht="25.5" hidden="false" customHeight="false" outlineLevel="0" collapsed="false">
      <c r="A25" s="8"/>
      <c r="B25" s="21"/>
      <c r="C25" s="22" t="s">
        <v>46</v>
      </c>
      <c r="D25" s="21" t="s">
        <v>53</v>
      </c>
      <c r="E25" s="8"/>
      <c r="F25" s="21" t="s">
        <v>54</v>
      </c>
      <c r="G25" s="21"/>
      <c r="H25" s="22" t="n">
        <v>4</v>
      </c>
      <c r="I25" s="23" t="n"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customFormat="false" ht="25.5" hidden="false" customHeight="false" outlineLevel="0" collapsed="false">
      <c r="A26" s="8"/>
      <c r="B26" s="21"/>
      <c r="C26" s="22" t="s">
        <v>46</v>
      </c>
      <c r="D26" s="21" t="s">
        <v>55</v>
      </c>
      <c r="E26" s="8"/>
      <c r="F26" s="21" t="s">
        <v>56</v>
      </c>
      <c r="G26" s="21"/>
      <c r="H26" s="22" t="n">
        <v>4</v>
      </c>
      <c r="I26" s="23" t="n">
        <v>0.5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customFormat="false" ht="25.5" hidden="false" customHeight="false" outlineLevel="0" collapsed="false">
      <c r="A27" s="8"/>
      <c r="B27" s="21"/>
      <c r="C27" s="22" t="s">
        <v>46</v>
      </c>
      <c r="D27" s="21" t="s">
        <v>57</v>
      </c>
      <c r="E27" s="8"/>
      <c r="F27" s="21" t="s">
        <v>58</v>
      </c>
      <c r="G27" s="21"/>
      <c r="H27" s="22" t="n">
        <v>4</v>
      </c>
      <c r="I27" s="23" t="n">
        <v>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customFormat="false" ht="25.5" hidden="false" customHeight="false" outlineLevel="0" collapsed="false">
      <c r="A28" s="8"/>
      <c r="B28" s="21"/>
      <c r="C28" s="22" t="s">
        <v>46</v>
      </c>
      <c r="D28" s="21" t="s">
        <v>59</v>
      </c>
      <c r="E28" s="8"/>
      <c r="F28" s="21" t="s">
        <v>60</v>
      </c>
      <c r="G28" s="21"/>
      <c r="H28" s="22" t="n">
        <v>4</v>
      </c>
      <c r="I28" s="23" t="n">
        <v>0.5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25.5" hidden="false" customHeight="false" outlineLevel="0" collapsed="false">
      <c r="A29" s="8"/>
      <c r="B29" s="21"/>
      <c r="C29" s="22" t="s">
        <v>46</v>
      </c>
      <c r="D29" s="21" t="s">
        <v>61</v>
      </c>
      <c r="E29" s="8"/>
      <c r="F29" s="21" t="s">
        <v>62</v>
      </c>
      <c r="G29" s="21"/>
      <c r="H29" s="22" t="n">
        <v>4</v>
      </c>
      <c r="I29" s="23" t="n">
        <v>0.5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42" hidden="false" customHeight="true" outlineLevel="0" collapsed="false">
      <c r="A30" s="8"/>
      <c r="B30" s="21"/>
      <c r="C30" s="22" t="s">
        <v>46</v>
      </c>
      <c r="D30" s="21" t="s">
        <v>63</v>
      </c>
      <c r="E30" s="8"/>
      <c r="F30" s="21" t="s">
        <v>64</v>
      </c>
      <c r="G30" s="21"/>
      <c r="H30" s="22" t="n">
        <v>4</v>
      </c>
      <c r="I30" s="23" t="n">
        <v>0.9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25.5" hidden="false" customHeight="false" outlineLevel="0" collapsed="false">
      <c r="A31" s="8"/>
      <c r="B31" s="21"/>
      <c r="C31" s="22" t="s">
        <v>65</v>
      </c>
      <c r="D31" s="21" t="s">
        <v>66</v>
      </c>
      <c r="E31" s="8"/>
      <c r="F31" s="21"/>
      <c r="G31" s="21"/>
      <c r="H31" s="22" t="n">
        <v>2</v>
      </c>
      <c r="I31" s="23" t="n">
        <v>0.5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39" hidden="false" customHeight="false" outlineLevel="0" collapsed="false">
      <c r="A32" s="8"/>
      <c r="B32" s="21"/>
      <c r="C32" s="22"/>
      <c r="D32" s="21"/>
      <c r="E32" s="8" t="n">
        <v>0</v>
      </c>
      <c r="F32" s="21" t="s">
        <v>67</v>
      </c>
      <c r="G32" s="21"/>
      <c r="H32" s="22"/>
      <c r="I32" s="2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25.5" hidden="false" customHeight="false" outlineLevel="0" collapsed="false">
      <c r="A33" s="8"/>
      <c r="B33" s="21"/>
      <c r="C33" s="22"/>
      <c r="D33" s="21"/>
      <c r="E33" s="8" t="n">
        <v>1</v>
      </c>
      <c r="F33" s="21" t="s">
        <v>68</v>
      </c>
      <c r="G33" s="21"/>
      <c r="H33" s="22"/>
      <c r="I33" s="2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customFormat="false" ht="39" hidden="false" customHeight="false" outlineLevel="0" collapsed="false">
      <c r="A34" s="8"/>
      <c r="B34" s="21"/>
      <c r="C34" s="22"/>
      <c r="D34" s="21"/>
      <c r="E34" s="8" t="n">
        <v>2</v>
      </c>
      <c r="F34" s="21" t="s">
        <v>69</v>
      </c>
      <c r="G34" s="21"/>
      <c r="H34" s="22"/>
      <c r="I34" s="2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customFormat="false" ht="39" hidden="false" customHeight="false" outlineLevel="0" collapsed="false">
      <c r="A35" s="8"/>
      <c r="B35" s="21"/>
      <c r="C35" s="22"/>
      <c r="D35" s="21"/>
      <c r="E35" s="8" t="n">
        <v>3</v>
      </c>
      <c r="F35" s="21" t="s">
        <v>70</v>
      </c>
      <c r="G35" s="21"/>
      <c r="H35" s="22"/>
      <c r="I35" s="2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customFormat="false" ht="12.75" hidden="false" customHeight="false" outlineLevel="0" collapsed="false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customFormat="false" ht="12.75" hidden="false" customHeight="false" outlineLevel="0" collapsed="false">
      <c r="A37" s="8"/>
      <c r="B37" s="21"/>
      <c r="C37" s="22" t="s">
        <v>46</v>
      </c>
      <c r="D37" s="21" t="s">
        <v>73</v>
      </c>
      <c r="E37" s="8"/>
      <c r="F37" s="21"/>
      <c r="G37" s="21"/>
      <c r="H37" s="22" t="n">
        <v>2</v>
      </c>
      <c r="I37" s="23" t="n">
        <v>0.1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23.05" hidden="false" customHeight="false" outlineLevel="0" collapsed="false">
      <c r="A38" s="8"/>
      <c r="B38" s="21"/>
      <c r="C38" s="22" t="s">
        <v>46</v>
      </c>
      <c r="D38" s="21" t="s">
        <v>74</v>
      </c>
      <c r="E38" s="8"/>
      <c r="F38" s="21" t="s">
        <v>75</v>
      </c>
      <c r="G38" s="21"/>
      <c r="H38" s="22" t="n">
        <v>2</v>
      </c>
      <c r="I38" s="23" t="n">
        <v>0.3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23.7" hidden="false" customHeight="false" outlineLevel="0" collapsed="false">
      <c r="A39" s="8"/>
      <c r="B39" s="21"/>
      <c r="C39" s="22" t="s">
        <v>46</v>
      </c>
      <c r="D39" s="21" t="s">
        <v>76</v>
      </c>
      <c r="E39" s="8"/>
      <c r="F39" s="21" t="s">
        <v>77</v>
      </c>
      <c r="G39" s="21"/>
      <c r="H39" s="22" t="n">
        <v>2</v>
      </c>
      <c r="I39" s="23" t="n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2.75" hidden="false" customHeight="false" outlineLevel="0" collapsed="false">
      <c r="A40" s="8"/>
      <c r="B40" s="21"/>
      <c r="C40" s="22" t="s">
        <v>46</v>
      </c>
      <c r="D40" s="21" t="s">
        <v>78</v>
      </c>
      <c r="E40" s="8"/>
      <c r="F40" s="21" t="s">
        <v>75</v>
      </c>
      <c r="G40" s="21"/>
      <c r="H40" s="22" t="n">
        <v>2</v>
      </c>
      <c r="I40" s="23" t="n">
        <v>0.6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25.5" hidden="false" customHeight="false" outlineLevel="0" collapsed="false">
      <c r="A41" s="8"/>
      <c r="B41" s="21"/>
      <c r="C41" s="22" t="s">
        <v>65</v>
      </c>
      <c r="D41" s="21" t="s">
        <v>79</v>
      </c>
      <c r="E41" s="8"/>
      <c r="F41" s="21"/>
      <c r="G41" s="21"/>
      <c r="H41" s="22" t="n">
        <v>1</v>
      </c>
      <c r="I41" s="23" t="n">
        <v>0.3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2.75" hidden="false" customHeight="false" outlineLevel="0" collapsed="false">
      <c r="A42" s="8"/>
      <c r="B42" s="21"/>
      <c r="C42" s="22"/>
      <c r="D42" s="21"/>
      <c r="E42" s="8" t="n">
        <v>0</v>
      </c>
      <c r="F42" s="21" t="s">
        <v>80</v>
      </c>
      <c r="G42" s="21"/>
      <c r="H42" s="22"/>
      <c r="I42" s="2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39" hidden="false" customHeight="false" outlineLevel="0" collapsed="false">
      <c r="A43" s="8"/>
      <c r="B43" s="21"/>
      <c r="C43" s="22"/>
      <c r="D43" s="21"/>
      <c r="E43" s="8" t="n">
        <v>1</v>
      </c>
      <c r="F43" s="21" t="s">
        <v>81</v>
      </c>
      <c r="G43" s="21"/>
      <c r="H43" s="22"/>
      <c r="I43" s="2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39" hidden="false" customHeight="false" outlineLevel="0" collapsed="false">
      <c r="A44" s="8"/>
      <c r="B44" s="21"/>
      <c r="C44" s="22"/>
      <c r="D44" s="21"/>
      <c r="E44" s="8" t="n">
        <v>2</v>
      </c>
      <c r="F44" s="21" t="s">
        <v>82</v>
      </c>
      <c r="G44" s="21"/>
      <c r="H44" s="22"/>
      <c r="I44" s="2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39" hidden="false" customHeight="false" outlineLevel="0" collapsed="false">
      <c r="A45" s="8"/>
      <c r="B45" s="21"/>
      <c r="C45" s="22"/>
      <c r="D45" s="21"/>
      <c r="E45" s="8" t="n">
        <v>3</v>
      </c>
      <c r="F45" s="21" t="s">
        <v>83</v>
      </c>
      <c r="G45" s="21"/>
      <c r="H45" s="22"/>
      <c r="I45" s="2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customFormat="false" ht="25.5" hidden="false" customHeight="false" outlineLevel="0" collapsed="false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customFormat="false" ht="25.5" hidden="false" customHeight="false" outlineLevel="0" collapsed="false">
      <c r="A47" s="8"/>
      <c r="B47" s="21"/>
      <c r="C47" s="22" t="s">
        <v>46</v>
      </c>
      <c r="D47" s="21" t="s">
        <v>86</v>
      </c>
      <c r="E47" s="8"/>
      <c r="F47" s="21"/>
      <c r="G47" s="21"/>
      <c r="H47" s="22" t="n">
        <v>1</v>
      </c>
      <c r="I47" s="23" t="n">
        <v>0.1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customFormat="false" ht="12.75" hidden="false" customHeight="false" outlineLevel="0" collapsed="false">
      <c r="A48" s="8"/>
      <c r="B48" s="21"/>
      <c r="C48" s="22" t="s">
        <v>46</v>
      </c>
      <c r="D48" s="21" t="s">
        <v>87</v>
      </c>
      <c r="E48" s="8"/>
      <c r="F48" s="21" t="s">
        <v>48</v>
      </c>
      <c r="G48" s="21"/>
      <c r="H48" s="22" t="n">
        <v>1</v>
      </c>
      <c r="I48" s="23" t="n">
        <v>0.2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customFormat="false" ht="12.75" hidden="false" customHeight="false" outlineLevel="0" collapsed="false">
      <c r="A49" s="8"/>
      <c r="B49" s="21"/>
      <c r="C49" s="22"/>
      <c r="D49" s="21"/>
      <c r="E49" s="8"/>
      <c r="F49" s="21"/>
      <c r="G49" s="21"/>
      <c r="H49" s="22"/>
      <c r="I49" s="2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customFormat="false" ht="51.75" hidden="false" customHeight="false" outlineLevel="0" collapsed="false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 t="n">
        <f aca="false">IFERROR(SUM($I$50:$I$90), 0)</f>
        <v>26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customFormat="false" ht="12.75" hidden="false" customHeight="false" outlineLevel="0" collapsed="false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customFormat="false" ht="12.75" hidden="false" customHeight="false" outlineLevel="0" collapsed="false">
      <c r="A52" s="8"/>
      <c r="B52" s="21"/>
      <c r="C52" s="22" t="s">
        <v>46</v>
      </c>
      <c r="D52" s="21" t="s">
        <v>91</v>
      </c>
      <c r="E52" s="8"/>
      <c r="F52" s="21" t="s">
        <v>48</v>
      </c>
      <c r="G52" s="21"/>
      <c r="H52" s="22" t="n">
        <v>5</v>
      </c>
      <c r="I52" s="23" t="n">
        <v>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customFormat="false" ht="12.75" hidden="false" customHeight="false" outlineLevel="0" collapsed="false">
      <c r="A53" s="8"/>
      <c r="B53" s="21"/>
      <c r="C53" s="22" t="s">
        <v>46</v>
      </c>
      <c r="D53" s="21" t="s">
        <v>92</v>
      </c>
      <c r="E53" s="8"/>
      <c r="F53" s="21" t="s">
        <v>48</v>
      </c>
      <c r="G53" s="21"/>
      <c r="H53" s="22" t="n">
        <v>5</v>
      </c>
      <c r="I53" s="23" t="n">
        <v>0.9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customFormat="false" ht="12.75" hidden="false" customHeight="false" outlineLevel="0" collapsed="false">
      <c r="A54" s="8"/>
      <c r="B54" s="21"/>
      <c r="C54" s="22" t="s">
        <v>46</v>
      </c>
      <c r="D54" s="21" t="s">
        <v>93</v>
      </c>
      <c r="E54" s="8"/>
      <c r="F54" s="21" t="s">
        <v>48</v>
      </c>
      <c r="G54" s="21"/>
      <c r="H54" s="22" t="n">
        <v>5</v>
      </c>
      <c r="I54" s="23" t="n">
        <v>0.8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customFormat="false" ht="12.75" hidden="false" customHeight="false" outlineLevel="0" collapsed="false">
      <c r="A55" s="8"/>
      <c r="B55" s="21"/>
      <c r="C55" s="22" t="s">
        <v>46</v>
      </c>
      <c r="D55" s="21" t="s">
        <v>94</v>
      </c>
      <c r="E55" s="8"/>
      <c r="F55" s="21"/>
      <c r="G55" s="21"/>
      <c r="H55" s="22" t="n">
        <v>5</v>
      </c>
      <c r="I55" s="23" t="n">
        <v>0.2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customFormat="false" ht="12.75" hidden="false" customHeight="false" outlineLevel="0" collapsed="false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customFormat="false" ht="12.75" hidden="false" customHeight="false" outlineLevel="0" collapsed="false">
      <c r="A57" s="8"/>
      <c r="B57" s="21"/>
      <c r="C57" s="22" t="s">
        <v>46</v>
      </c>
      <c r="D57" s="21" t="s">
        <v>97</v>
      </c>
      <c r="E57" s="8"/>
      <c r="F57" s="21"/>
      <c r="G57" s="21"/>
      <c r="H57" s="22" t="n">
        <v>5</v>
      </c>
      <c r="I57" s="23" t="n">
        <v>0.5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customFormat="false" ht="12.75" hidden="false" customHeight="false" outlineLevel="0" collapsed="false">
      <c r="A58" s="8"/>
      <c r="B58" s="21"/>
      <c r="C58" s="22" t="s">
        <v>46</v>
      </c>
      <c r="D58" s="21" t="s">
        <v>98</v>
      </c>
      <c r="E58" s="8"/>
      <c r="F58" s="21"/>
      <c r="G58" s="21"/>
      <c r="H58" s="22" t="n">
        <v>5</v>
      </c>
      <c r="I58" s="23" t="n">
        <v>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customFormat="false" ht="25.5" hidden="false" customHeight="false" outlineLevel="0" collapsed="false">
      <c r="A59" s="8"/>
      <c r="B59" s="21"/>
      <c r="C59" s="22" t="s">
        <v>46</v>
      </c>
      <c r="D59" s="21" t="s">
        <v>99</v>
      </c>
      <c r="E59" s="8"/>
      <c r="F59" s="21" t="s">
        <v>100</v>
      </c>
      <c r="G59" s="21"/>
      <c r="H59" s="22" t="n">
        <v>5</v>
      </c>
      <c r="I59" s="23" t="n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customFormat="false" ht="24.75" hidden="false" customHeight="true" outlineLevel="0" collapsed="false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customFormat="false" ht="24.75" hidden="false" customHeight="true" outlineLevel="0" collapsed="false">
      <c r="A61" s="8"/>
      <c r="B61" s="21"/>
      <c r="C61" s="22" t="s">
        <v>46</v>
      </c>
      <c r="D61" s="21" t="s">
        <v>103</v>
      </c>
      <c r="E61" s="8"/>
      <c r="F61" s="21" t="s">
        <v>48</v>
      </c>
      <c r="G61" s="21"/>
      <c r="H61" s="22" t="n">
        <v>5</v>
      </c>
      <c r="I61" s="23" t="n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customFormat="false" ht="24.75" hidden="false" customHeight="true" outlineLevel="0" collapsed="false">
      <c r="A62" s="8"/>
      <c r="B62" s="21"/>
      <c r="C62" s="22" t="s">
        <v>46</v>
      </c>
      <c r="D62" s="21" t="s">
        <v>104</v>
      </c>
      <c r="E62" s="8"/>
      <c r="F62" s="21"/>
      <c r="G62" s="21"/>
      <c r="H62" s="22" t="n">
        <v>5</v>
      </c>
      <c r="I62" s="23" t="n">
        <v>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customFormat="false" ht="24.75" hidden="false" customHeight="true" outlineLevel="0" collapsed="false">
      <c r="A63" s="8"/>
      <c r="B63" s="21"/>
      <c r="C63" s="22" t="s">
        <v>46</v>
      </c>
      <c r="D63" s="21" t="s">
        <v>105</v>
      </c>
      <c r="F63" s="21"/>
      <c r="G63" s="21"/>
      <c r="H63" s="22" t="n">
        <v>5</v>
      </c>
      <c r="I63" s="23" t="n">
        <v>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customFormat="false" ht="24.75" hidden="false" customHeight="true" outlineLevel="0" collapsed="false">
      <c r="A64" s="8"/>
      <c r="B64" s="21"/>
      <c r="C64" s="22" t="s">
        <v>46</v>
      </c>
      <c r="D64" s="21" t="s">
        <v>106</v>
      </c>
      <c r="E64" s="8"/>
      <c r="F64" s="21"/>
      <c r="G64" s="21"/>
      <c r="H64" s="22" t="n">
        <v>5</v>
      </c>
      <c r="I64" s="23" t="n"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customFormat="false" ht="25.5" hidden="false" customHeight="false" outlineLevel="0" collapsed="false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customFormat="false" ht="12.75" hidden="false" customHeight="false" outlineLevel="0" collapsed="false">
      <c r="A66" s="8"/>
      <c r="B66" s="21"/>
      <c r="C66" s="22" t="s">
        <v>46</v>
      </c>
      <c r="D66" s="21" t="s">
        <v>103</v>
      </c>
      <c r="F66" s="21" t="s">
        <v>48</v>
      </c>
      <c r="G66" s="21"/>
      <c r="H66" s="22" t="n">
        <v>5</v>
      </c>
      <c r="I66" s="23" t="n">
        <v>0.9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customFormat="false" ht="12.75" hidden="false" customHeight="false" outlineLevel="0" collapsed="false">
      <c r="A67" s="8"/>
      <c r="B67" s="21"/>
      <c r="C67" s="22" t="s">
        <v>46</v>
      </c>
      <c r="D67" s="21" t="s">
        <v>109</v>
      </c>
      <c r="E67" s="8"/>
      <c r="F67" s="21"/>
      <c r="G67" s="8"/>
      <c r="H67" s="22" t="n">
        <v>5</v>
      </c>
      <c r="I67" s="23" t="n">
        <v>0.9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customFormat="false" ht="25.5" hidden="false" customHeight="false" outlineLevel="0" collapsed="false">
      <c r="A68" s="8"/>
      <c r="B68" s="21"/>
      <c r="C68" s="22" t="s">
        <v>46</v>
      </c>
      <c r="D68" s="21" t="s">
        <v>110</v>
      </c>
      <c r="E68" s="8"/>
      <c r="F68" s="21"/>
      <c r="G68" s="8"/>
      <c r="H68" s="22" t="n">
        <v>5</v>
      </c>
      <c r="I68" s="23" t="n">
        <v>0.9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customFormat="false" ht="12.75" hidden="false" customHeight="false" outlineLevel="0" collapsed="false">
      <c r="A69" s="8"/>
      <c r="B69" s="21"/>
      <c r="C69" s="22" t="s">
        <v>46</v>
      </c>
      <c r="D69" s="21" t="s">
        <v>111</v>
      </c>
      <c r="E69" s="8"/>
      <c r="F69" s="21"/>
      <c r="G69" s="8"/>
      <c r="H69" s="22" t="n">
        <v>5</v>
      </c>
      <c r="I69" s="23" t="n">
        <v>0.9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customFormat="false" ht="12.75" hidden="false" customHeight="false" outlineLevel="0" collapsed="false">
      <c r="A70" s="8"/>
      <c r="B70" s="21"/>
      <c r="C70" s="22" t="s">
        <v>46</v>
      </c>
      <c r="D70" s="21" t="s">
        <v>112</v>
      </c>
      <c r="E70" s="8"/>
      <c r="F70" s="21"/>
      <c r="G70" s="8"/>
      <c r="H70" s="22" t="n">
        <v>5</v>
      </c>
      <c r="I70" s="23" t="n">
        <v>0.8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customFormat="false" ht="12.75" hidden="false" customHeight="false" outlineLevel="0" collapsed="false">
      <c r="A71" s="8"/>
      <c r="B71" s="21"/>
      <c r="C71" s="22" t="s">
        <v>46</v>
      </c>
      <c r="D71" s="21" t="s">
        <v>113</v>
      </c>
      <c r="E71" s="8"/>
      <c r="F71" s="21"/>
      <c r="G71" s="8"/>
      <c r="H71" s="22" t="n">
        <v>5</v>
      </c>
      <c r="I71" s="23" t="n">
        <v>0.9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customFormat="false" ht="12.75" hidden="false" customHeight="false" outlineLevel="0" collapsed="false">
      <c r="A72" s="8"/>
      <c r="B72" s="21"/>
      <c r="C72" s="22" t="s">
        <v>46</v>
      </c>
      <c r="D72" s="21" t="s">
        <v>114</v>
      </c>
      <c r="E72" s="8"/>
      <c r="F72" s="21"/>
      <c r="G72" s="8"/>
      <c r="H72" s="22" t="n">
        <v>5</v>
      </c>
      <c r="I72" s="23" t="n">
        <v>0.9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customFormat="false" ht="12.75" hidden="false" customHeight="false" outlineLevel="0" collapsed="false">
      <c r="A73" s="8"/>
      <c r="B73" s="21"/>
      <c r="C73" s="22" t="s">
        <v>46</v>
      </c>
      <c r="D73" s="21" t="s">
        <v>115</v>
      </c>
      <c r="E73" s="8"/>
      <c r="F73" s="21" t="s">
        <v>48</v>
      </c>
      <c r="G73" s="8"/>
      <c r="H73" s="22" t="n">
        <v>5</v>
      </c>
      <c r="I73" s="23" t="n">
        <v>1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customFormat="false" ht="12.75" hidden="false" customHeight="false" outlineLevel="0" collapsed="false">
      <c r="A74" s="8"/>
      <c r="B74" s="21"/>
      <c r="C74" s="22" t="s">
        <v>46</v>
      </c>
      <c r="D74" s="21" t="s">
        <v>116</v>
      </c>
      <c r="E74" s="8"/>
      <c r="F74" s="21"/>
      <c r="G74" s="8"/>
      <c r="H74" s="22" t="n">
        <v>5</v>
      </c>
      <c r="I74" s="23" t="n">
        <v>1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customFormat="false" ht="12.75" hidden="false" customHeight="false" outlineLevel="0" collapsed="false">
      <c r="A75" s="8"/>
      <c r="B75" s="21"/>
      <c r="C75" s="22" t="s">
        <v>46</v>
      </c>
      <c r="D75" s="21" t="s">
        <v>117</v>
      </c>
      <c r="E75" s="8"/>
      <c r="F75" s="21" t="s">
        <v>48</v>
      </c>
      <c r="G75" s="8"/>
      <c r="H75" s="22" t="n">
        <v>5</v>
      </c>
      <c r="I75" s="23" t="n">
        <v>0.8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customFormat="false" ht="25.5" hidden="false" customHeight="false" outlineLevel="0" collapsed="false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customFormat="false" ht="39" hidden="false" customHeight="false" outlineLevel="0" collapsed="false">
      <c r="A77" s="8"/>
      <c r="B77" s="21"/>
      <c r="C77" s="22" t="s">
        <v>46</v>
      </c>
      <c r="D77" s="21" t="s">
        <v>120</v>
      </c>
      <c r="E77" s="8"/>
      <c r="F77" s="21"/>
      <c r="G77" s="21"/>
      <c r="H77" s="22" t="n">
        <v>6</v>
      </c>
      <c r="I77" s="23" t="n">
        <v>1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customFormat="false" ht="42" hidden="false" customHeight="true" outlineLevel="0" collapsed="false">
      <c r="A78" s="8"/>
      <c r="B78" s="21"/>
      <c r="C78" s="22" t="s">
        <v>46</v>
      </c>
      <c r="D78" s="21" t="s">
        <v>121</v>
      </c>
      <c r="E78" s="8"/>
      <c r="F78" s="21"/>
      <c r="G78" s="21"/>
      <c r="H78" s="22" t="n">
        <v>2</v>
      </c>
      <c r="I78" s="23" t="n">
        <v>0.6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customFormat="false" ht="52.5" hidden="false" customHeight="true" outlineLevel="0" collapsed="false">
      <c r="A79" s="8"/>
      <c r="B79" s="21"/>
      <c r="C79" s="22" t="s">
        <v>46</v>
      </c>
      <c r="D79" s="21" t="s">
        <v>122</v>
      </c>
      <c r="E79" s="8"/>
      <c r="F79" s="21" t="s">
        <v>123</v>
      </c>
      <c r="G79" s="21"/>
      <c r="H79" s="22" t="n">
        <v>3</v>
      </c>
      <c r="I79" s="23" t="n">
        <v>0.8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customFormat="false" ht="12.75" hidden="false" customHeight="false" outlineLevel="0" collapsed="false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customFormat="false" ht="12.75" hidden="false" customHeight="false" outlineLevel="0" collapsed="false">
      <c r="A81" s="8"/>
      <c r="B81" s="21"/>
      <c r="C81" s="22" t="s">
        <v>46</v>
      </c>
      <c r="D81" s="21" t="s">
        <v>126</v>
      </c>
      <c r="E81" s="8"/>
      <c r="F81" s="21" t="s">
        <v>127</v>
      </c>
      <c r="G81" s="21"/>
      <c r="H81" s="22" t="n">
        <v>3</v>
      </c>
      <c r="I81" s="23" t="n">
        <v>0.3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customFormat="false" ht="12.75" hidden="false" customHeight="false" outlineLevel="0" collapsed="false">
      <c r="A82" s="8"/>
      <c r="B82" s="21"/>
      <c r="C82" s="22" t="s">
        <v>46</v>
      </c>
      <c r="D82" s="21" t="s">
        <v>128</v>
      </c>
      <c r="E82" s="8"/>
      <c r="F82" s="21" t="s">
        <v>127</v>
      </c>
      <c r="G82" s="21"/>
      <c r="H82" s="22" t="n">
        <v>3</v>
      </c>
      <c r="I82" s="23" t="n">
        <v>0.3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customFormat="false" ht="12.75" hidden="false" customHeight="false" outlineLevel="0" collapsed="false">
      <c r="A83" s="8"/>
      <c r="B83" s="21"/>
      <c r="C83" s="22" t="s">
        <v>46</v>
      </c>
      <c r="D83" s="21" t="s">
        <v>129</v>
      </c>
      <c r="E83" s="8"/>
      <c r="F83" s="21" t="s">
        <v>127</v>
      </c>
      <c r="G83" s="21"/>
      <c r="H83" s="22" t="n">
        <v>3</v>
      </c>
      <c r="I83" s="23" t="n">
        <v>1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customFormat="false" ht="12.75" hidden="false" customHeight="false" outlineLevel="0" collapsed="false">
      <c r="A84" s="8"/>
      <c r="B84" s="21"/>
      <c r="C84" s="22" t="s">
        <v>46</v>
      </c>
      <c r="D84" s="21" t="s">
        <v>130</v>
      </c>
      <c r="E84" s="8"/>
      <c r="F84" s="21" t="s">
        <v>127</v>
      </c>
      <c r="G84" s="21"/>
      <c r="H84" s="22" t="n">
        <v>3</v>
      </c>
      <c r="I84" s="23" t="n">
        <v>0.3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customFormat="false" ht="12.75" hidden="false" customHeight="false" outlineLevel="0" collapsed="false">
      <c r="A85" s="8"/>
      <c r="B85" s="21"/>
      <c r="C85" s="22" t="s">
        <v>46</v>
      </c>
      <c r="D85" s="21" t="s">
        <v>131</v>
      </c>
      <c r="E85" s="8"/>
      <c r="F85" s="21" t="s">
        <v>127</v>
      </c>
      <c r="G85" s="21"/>
      <c r="H85" s="22" t="n">
        <v>3</v>
      </c>
      <c r="I85" s="23" t="n">
        <v>0.3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customFormat="false" ht="12.75" hidden="false" customHeight="false" outlineLevel="0" collapsed="false">
      <c r="A86" s="8"/>
      <c r="B86" s="21"/>
      <c r="C86" s="22" t="s">
        <v>46</v>
      </c>
      <c r="D86" s="21" t="s">
        <v>132</v>
      </c>
      <c r="E86" s="8"/>
      <c r="F86" s="21" t="s">
        <v>127</v>
      </c>
      <c r="G86" s="21"/>
      <c r="H86" s="22" t="n">
        <v>3</v>
      </c>
      <c r="I86" s="23" t="n">
        <v>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customFormat="false" ht="12.75" hidden="false" customHeight="false" outlineLevel="0" collapsed="false">
      <c r="A87" s="8"/>
      <c r="B87" s="21"/>
      <c r="C87" s="22" t="s">
        <v>46</v>
      </c>
      <c r="D87" s="21" t="s">
        <v>133</v>
      </c>
      <c r="E87" s="8"/>
      <c r="F87" s="21" t="s">
        <v>127</v>
      </c>
      <c r="G87" s="21"/>
      <c r="H87" s="22" t="n">
        <v>3</v>
      </c>
      <c r="I87" s="23" t="n">
        <v>1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customFormat="false" ht="12.75" hidden="false" customHeight="false" outlineLevel="0" collapsed="false">
      <c r="A88" s="8"/>
      <c r="B88" s="21"/>
      <c r="C88" s="22" t="s">
        <v>46</v>
      </c>
      <c r="D88" s="21" t="s">
        <v>134</v>
      </c>
      <c r="E88" s="8"/>
      <c r="F88" s="21" t="s">
        <v>127</v>
      </c>
      <c r="G88" s="21"/>
      <c r="H88" s="22" t="n">
        <v>3</v>
      </c>
      <c r="I88" s="23" t="n">
        <v>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customFormat="false" ht="12.75" hidden="false" customHeight="false" outlineLevel="0" collapsed="false">
      <c r="A89" s="15"/>
      <c r="B89" s="15"/>
      <c r="C89" s="22"/>
      <c r="D89" s="21"/>
      <c r="E89" s="8"/>
      <c r="F89" s="21"/>
      <c r="G89" s="21"/>
      <c r="H89" s="28"/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customFormat="false" ht="51.75" hidden="false" customHeight="false" outlineLevel="0" collapsed="false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 t="n">
        <f aca="false">IFERROR(SUM($I$90:$I$129), 0)</f>
        <v>7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customFormat="false" ht="44.75" hidden="false" customHeight="false" outlineLevel="0" collapsed="false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customFormat="false" ht="25.5" hidden="false" customHeight="false" outlineLevel="0" collapsed="false">
      <c r="A92" s="8"/>
      <c r="B92" s="21"/>
      <c r="C92" s="22" t="s">
        <v>46</v>
      </c>
      <c r="D92" s="21" t="s">
        <v>138</v>
      </c>
      <c r="E92" s="8"/>
      <c r="F92" s="21"/>
      <c r="G92" s="21"/>
      <c r="H92" s="22" t="n">
        <v>5</v>
      </c>
      <c r="I92" s="23" t="n">
        <v>0.5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customFormat="false" ht="30" hidden="false" customHeight="true" outlineLevel="0" collapsed="false">
      <c r="A93" s="8"/>
      <c r="B93" s="21"/>
      <c r="C93" s="22" t="s">
        <v>46</v>
      </c>
      <c r="D93" s="21" t="s">
        <v>139</v>
      </c>
      <c r="E93" s="8"/>
      <c r="F93" s="21"/>
      <c r="G93" s="21"/>
      <c r="H93" s="22" t="n">
        <v>5</v>
      </c>
      <c r="I93" s="23" t="n">
        <v>0.2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customFormat="false" ht="25.5" hidden="false" customHeight="false" outlineLevel="0" collapsed="false">
      <c r="A94" s="8"/>
      <c r="B94" s="21"/>
      <c r="C94" s="22" t="s">
        <v>46</v>
      </c>
      <c r="D94" s="21" t="s">
        <v>140</v>
      </c>
      <c r="E94" s="8"/>
      <c r="F94" s="21"/>
      <c r="G94" s="21"/>
      <c r="H94" s="22" t="n">
        <v>5</v>
      </c>
      <c r="I94" s="23" t="n">
        <v>0.5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customFormat="false" ht="39" hidden="false" customHeight="false" outlineLevel="0" collapsed="false">
      <c r="A95" s="8"/>
      <c r="B95" s="21"/>
      <c r="C95" s="22" t="s">
        <v>46</v>
      </c>
      <c r="D95" s="21" t="s">
        <v>141</v>
      </c>
      <c r="E95" s="8"/>
      <c r="F95" s="21"/>
      <c r="G95" s="21"/>
      <c r="H95" s="22" t="n">
        <v>5</v>
      </c>
      <c r="I95" s="23" t="n">
        <v>0.3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customFormat="false" ht="39" hidden="false" customHeight="false" outlineLevel="0" collapsed="false">
      <c r="A96" s="8"/>
      <c r="B96" s="21"/>
      <c r="C96" s="22" t="s">
        <v>46</v>
      </c>
      <c r="D96" s="21" t="s">
        <v>142</v>
      </c>
      <c r="E96" s="8"/>
      <c r="F96" s="21"/>
      <c r="G96" s="21"/>
      <c r="H96" s="22" t="n">
        <v>5</v>
      </c>
      <c r="I96" s="23" t="n">
        <v>0.4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customFormat="false" ht="25.5" hidden="false" customHeight="false" outlineLevel="0" collapsed="false">
      <c r="A97" s="8"/>
      <c r="B97" s="21"/>
      <c r="C97" s="22" t="s">
        <v>46</v>
      </c>
      <c r="D97" s="21" t="s">
        <v>143</v>
      </c>
      <c r="E97" s="8"/>
      <c r="F97" s="21"/>
      <c r="G97" s="21"/>
      <c r="H97" s="22" t="n">
        <v>5</v>
      </c>
      <c r="I97" s="23" t="n">
        <v>0.5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customFormat="false" ht="51.75" hidden="false" customHeight="false" outlineLevel="0" collapsed="false">
      <c r="A98" s="8"/>
      <c r="B98" s="21"/>
      <c r="C98" s="22" t="s">
        <v>46</v>
      </c>
      <c r="D98" s="21" t="s">
        <v>144</v>
      </c>
      <c r="E98" s="8"/>
      <c r="F98" s="21"/>
      <c r="G98" s="21"/>
      <c r="H98" s="22" t="n">
        <v>5</v>
      </c>
      <c r="I98" s="23" t="n">
        <v>0.5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customFormat="false" ht="23.05" hidden="false" customHeight="false" outlineLevel="0" collapsed="false">
      <c r="A99" s="8"/>
      <c r="B99" s="21"/>
      <c r="C99" s="22" t="s">
        <v>46</v>
      </c>
      <c r="D99" s="21" t="s">
        <v>145</v>
      </c>
      <c r="E99" s="8"/>
      <c r="F99" s="21"/>
      <c r="G99" s="21"/>
      <c r="H99" s="22" t="n">
        <v>5</v>
      </c>
      <c r="I99" s="23" t="n">
        <v>0.2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customFormat="false" ht="25.5" hidden="false" customHeight="false" outlineLevel="0" collapsed="false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customFormat="false" ht="39" hidden="false" customHeight="false" outlineLevel="0" collapsed="false">
      <c r="A101" s="8"/>
      <c r="B101" s="21"/>
      <c r="C101" s="22" t="s">
        <v>46</v>
      </c>
      <c r="D101" s="21" t="s">
        <v>148</v>
      </c>
      <c r="E101" s="8"/>
      <c r="F101" s="21" t="s">
        <v>149</v>
      </c>
      <c r="G101" s="21"/>
      <c r="H101" s="22" t="n">
        <v>5</v>
      </c>
      <c r="I101" s="23" t="n">
        <v>0.5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customFormat="false" ht="12.75" hidden="false" customHeight="false" outlineLevel="0" collapsed="false">
      <c r="A102" s="8"/>
      <c r="B102" s="21"/>
      <c r="C102" s="22" t="s">
        <v>46</v>
      </c>
      <c r="D102" s="21" t="s">
        <v>150</v>
      </c>
      <c r="E102" s="8"/>
      <c r="F102" s="21" t="s">
        <v>151</v>
      </c>
      <c r="G102" s="21"/>
      <c r="H102" s="22" t="n">
        <v>5</v>
      </c>
      <c r="I102" s="23" t="n">
        <v>0.5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customFormat="false" ht="12.75" hidden="false" customHeight="false" outlineLevel="0" collapsed="false">
      <c r="A103" s="8"/>
      <c r="B103" s="21"/>
      <c r="C103" s="22" t="s">
        <v>46</v>
      </c>
      <c r="D103" s="21" t="s">
        <v>152</v>
      </c>
      <c r="E103" s="8"/>
      <c r="F103" s="21" t="s">
        <v>151</v>
      </c>
      <c r="G103" s="21"/>
      <c r="H103" s="22" t="n">
        <v>5</v>
      </c>
      <c r="I103" s="23" t="n">
        <v>0.1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customFormat="false" ht="12.75" hidden="false" customHeight="false" outlineLevel="0" collapsed="false">
      <c r="A104" s="8"/>
      <c r="B104" s="21"/>
      <c r="C104" s="22" t="s">
        <v>65</v>
      </c>
      <c r="D104" s="21" t="s">
        <v>153</v>
      </c>
      <c r="E104" s="8"/>
      <c r="F104" s="21"/>
      <c r="G104" s="21"/>
      <c r="H104" s="22" t="n">
        <v>5</v>
      </c>
      <c r="I104" s="23" t="n">
        <v>0.3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customFormat="false" ht="12.75" hidden="false" customHeight="false" outlineLevel="0" collapsed="false">
      <c r="A105" s="8"/>
      <c r="B105" s="21"/>
      <c r="C105" s="22"/>
      <c r="D105" s="21"/>
      <c r="E105" s="8" t="n">
        <v>0</v>
      </c>
      <c r="F105" s="21" t="s">
        <v>154</v>
      </c>
      <c r="G105" s="21"/>
      <c r="H105" s="22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customFormat="false" ht="25.5" hidden="false" customHeight="false" outlineLevel="0" collapsed="false">
      <c r="A106" s="8"/>
      <c r="B106" s="21"/>
      <c r="C106" s="22"/>
      <c r="D106" s="21"/>
      <c r="E106" s="8" t="n">
        <v>1</v>
      </c>
      <c r="F106" s="21" t="s">
        <v>155</v>
      </c>
      <c r="G106" s="21"/>
      <c r="H106" s="22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customFormat="false" ht="25.5" hidden="false" customHeight="false" outlineLevel="0" collapsed="false">
      <c r="A107" s="8"/>
      <c r="B107" s="21"/>
      <c r="C107" s="22"/>
      <c r="D107" s="21"/>
      <c r="E107" s="8" t="n">
        <v>2</v>
      </c>
      <c r="F107" s="21" t="s">
        <v>156</v>
      </c>
      <c r="G107" s="21"/>
      <c r="H107" s="22"/>
      <c r="I107" s="2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customFormat="false" ht="12.75" hidden="false" customHeight="false" outlineLevel="0" collapsed="false">
      <c r="A108" s="8"/>
      <c r="B108" s="21"/>
      <c r="C108" s="22"/>
      <c r="D108" s="21"/>
      <c r="E108" s="8" t="n">
        <v>3</v>
      </c>
      <c r="F108" s="21" t="s">
        <v>157</v>
      </c>
      <c r="G108" s="21"/>
      <c r="H108" s="22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customFormat="false" ht="25.5" hidden="false" customHeight="false" outlineLevel="0" collapsed="false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customFormat="false" ht="25.5" hidden="false" customHeight="false" outlineLevel="0" collapsed="false">
      <c r="A110" s="8"/>
      <c r="B110" s="21"/>
      <c r="C110" s="22" t="s">
        <v>46</v>
      </c>
      <c r="D110" s="21" t="s">
        <v>160</v>
      </c>
      <c r="E110" s="8"/>
      <c r="F110" s="21" t="s">
        <v>161</v>
      </c>
      <c r="G110" s="21"/>
      <c r="H110" s="22" t="n">
        <v>1</v>
      </c>
      <c r="I110" s="23" t="n">
        <v>0.5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customFormat="false" ht="12.75" hidden="false" customHeight="false" outlineLevel="0" collapsed="false">
      <c r="A111" s="8"/>
      <c r="B111" s="21"/>
      <c r="C111" s="22" t="s">
        <v>46</v>
      </c>
      <c r="D111" s="21" t="s">
        <v>162</v>
      </c>
      <c r="E111" s="8"/>
      <c r="F111" s="21"/>
      <c r="G111" s="21"/>
      <c r="H111" s="22" t="n">
        <v>3</v>
      </c>
      <c r="I111" s="23" t="n">
        <v>0.5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customFormat="false" ht="25.5" hidden="false" customHeight="false" outlineLevel="0" collapsed="false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customFormat="false" ht="25.5" hidden="false" customHeight="false" outlineLevel="0" collapsed="false">
      <c r="A113" s="8"/>
      <c r="B113" s="21"/>
      <c r="C113" s="22" t="s">
        <v>46</v>
      </c>
      <c r="D113" s="21" t="s">
        <v>165</v>
      </c>
      <c r="E113" s="8"/>
      <c r="F113" s="21"/>
      <c r="G113" s="21"/>
      <c r="H113" s="22" t="n">
        <v>3</v>
      </c>
      <c r="I113" s="23" t="n">
        <v>0.2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customFormat="false" ht="25.5" hidden="false" customHeight="false" outlineLevel="0" collapsed="false">
      <c r="A114" s="8"/>
      <c r="B114" s="21"/>
      <c r="C114" s="22" t="s">
        <v>46</v>
      </c>
      <c r="D114" s="21" t="s">
        <v>166</v>
      </c>
      <c r="E114" s="8"/>
      <c r="F114" s="21"/>
      <c r="G114" s="21"/>
      <c r="H114" s="22" t="n">
        <v>3</v>
      </c>
      <c r="I114" s="23" t="n">
        <v>0.2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customFormat="false" ht="25.5" hidden="false" customHeight="false" outlineLevel="0" collapsed="false">
      <c r="A115" s="8"/>
      <c r="B115" s="21"/>
      <c r="C115" s="22" t="s">
        <v>65</v>
      </c>
      <c r="D115" s="21" t="s">
        <v>167</v>
      </c>
      <c r="E115" s="8"/>
      <c r="F115" s="21"/>
      <c r="G115" s="21"/>
      <c r="H115" s="22" t="n">
        <v>3</v>
      </c>
      <c r="I115" s="23" t="n">
        <v>0.5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customFormat="false" ht="12.75" hidden="false" customHeight="false" outlineLevel="0" collapsed="false">
      <c r="A116" s="8"/>
      <c r="B116" s="21"/>
      <c r="C116" s="22"/>
      <c r="D116" s="21"/>
      <c r="E116" s="8" t="n">
        <v>0</v>
      </c>
      <c r="F116" s="21" t="s">
        <v>168</v>
      </c>
      <c r="G116" s="21"/>
      <c r="H116" s="22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customFormat="false" ht="39" hidden="false" customHeight="false" outlineLevel="0" collapsed="false">
      <c r="A117" s="8"/>
      <c r="B117" s="21"/>
      <c r="C117" s="22"/>
      <c r="D117" s="21"/>
      <c r="E117" s="8" t="n">
        <v>1</v>
      </c>
      <c r="F117" s="21" t="s">
        <v>169</v>
      </c>
      <c r="G117" s="21"/>
      <c r="H117" s="22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customFormat="false" ht="51.75" hidden="false" customHeight="false" outlineLevel="0" collapsed="false">
      <c r="A118" s="8"/>
      <c r="B118" s="21"/>
      <c r="C118" s="22"/>
      <c r="D118" s="21"/>
      <c r="E118" s="8" t="n">
        <v>2</v>
      </c>
      <c r="F118" s="21" t="s">
        <v>170</v>
      </c>
      <c r="G118" s="21"/>
      <c r="H118" s="22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customFormat="false" ht="90.75" hidden="false" customHeight="false" outlineLevel="0" collapsed="false">
      <c r="A119" s="8"/>
      <c r="B119" s="21"/>
      <c r="C119" s="22"/>
      <c r="D119" s="21"/>
      <c r="E119" s="8" t="n">
        <v>3</v>
      </c>
      <c r="F119" s="21" t="s">
        <v>171</v>
      </c>
      <c r="G119" s="21"/>
      <c r="H119" s="22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customFormat="false" ht="25.5" hidden="false" customHeight="false" outlineLevel="0" collapsed="false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customFormat="false" ht="12.75" hidden="false" customHeight="false" outlineLevel="0" collapsed="false">
      <c r="A121" s="8"/>
      <c r="B121" s="21"/>
      <c r="C121" s="22" t="s">
        <v>46</v>
      </c>
      <c r="D121" s="21" t="s">
        <v>174</v>
      </c>
      <c r="E121" s="8"/>
      <c r="F121" s="21"/>
      <c r="G121" s="21"/>
      <c r="H121" s="22" t="n">
        <v>3</v>
      </c>
      <c r="I121" s="23" t="n">
        <v>0.1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customFormat="false" ht="25.5" hidden="false" customHeight="false" outlineLevel="0" collapsed="false">
      <c r="A122" s="8"/>
      <c r="B122" s="21"/>
      <c r="C122" s="22" t="s">
        <v>46</v>
      </c>
      <c r="D122" s="21" t="s">
        <v>175</v>
      </c>
      <c r="E122" s="8"/>
      <c r="F122" s="21" t="s">
        <v>176</v>
      </c>
      <c r="G122" s="21"/>
      <c r="H122" s="22" t="n">
        <v>3</v>
      </c>
      <c r="I122" s="23" t="n">
        <v>0.2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customFormat="false" ht="36.75" hidden="false" customHeight="true" outlineLevel="0" collapsed="false">
      <c r="A123" s="8"/>
      <c r="B123" s="21"/>
      <c r="C123" s="22" t="s">
        <v>65</v>
      </c>
      <c r="D123" s="21" t="s">
        <v>177</v>
      </c>
      <c r="E123" s="8"/>
      <c r="F123" s="21"/>
      <c r="G123" s="21"/>
      <c r="H123" s="22" t="n">
        <v>3</v>
      </c>
      <c r="I123" s="23" t="n">
        <v>0.3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customFormat="false" ht="12.75" hidden="false" customHeight="false" outlineLevel="0" collapsed="false">
      <c r="A124" s="8"/>
      <c r="B124" s="21"/>
      <c r="C124" s="22"/>
      <c r="D124" s="21"/>
      <c r="E124" s="8" t="n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customFormat="false" ht="12.75" hidden="false" customHeight="false" outlineLevel="0" collapsed="false">
      <c r="A125" s="8"/>
      <c r="B125" s="21"/>
      <c r="C125" s="22"/>
      <c r="D125" s="21"/>
      <c r="E125" s="8" t="n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customFormat="false" ht="12.75" hidden="false" customHeight="false" outlineLevel="0" collapsed="false">
      <c r="A126" s="8"/>
      <c r="B126" s="21"/>
      <c r="C126" s="22"/>
      <c r="D126" s="21"/>
      <c r="E126" s="8" t="n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customFormat="false" ht="25.5" hidden="false" customHeight="false" outlineLevel="0" collapsed="false">
      <c r="A127" s="8"/>
      <c r="B127" s="21"/>
      <c r="C127" s="22"/>
      <c r="D127" s="21"/>
      <c r="E127" s="8" t="n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customFormat="false" ht="12.75" hidden="false" customHeight="false" outlineLevel="0" collapsed="false">
      <c r="A128" s="15"/>
      <c r="B128" s="15"/>
      <c r="C128" s="22"/>
      <c r="D128" s="21"/>
      <c r="E128" s="8"/>
      <c r="F128" s="21"/>
      <c r="G128" s="21"/>
      <c r="H128" s="28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customFormat="false" ht="51.75" hidden="false" customHeight="false" outlineLevel="0" collapsed="false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 t="n">
        <f aca="false"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customFormat="false" ht="12.75" hidden="false" customHeight="false" outlineLevel="0" collapsed="false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customFormat="false" ht="25.5" hidden="false" customHeight="false" outlineLevel="0" collapsed="false">
      <c r="A131" s="8"/>
      <c r="B131" s="21"/>
      <c r="C131" s="22" t="s">
        <v>46</v>
      </c>
      <c r="D131" s="21" t="s">
        <v>185</v>
      </c>
      <c r="E131" s="8"/>
      <c r="F131" s="21"/>
      <c r="G131" s="21"/>
      <c r="H131" s="22" t="n">
        <v>2</v>
      </c>
      <c r="I131" s="23" t="n">
        <v>0.5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customFormat="false" ht="12.75" hidden="false" customHeight="false" outlineLevel="0" collapsed="false">
      <c r="A132" s="8"/>
      <c r="B132" s="21"/>
      <c r="C132" s="22" t="s">
        <v>46</v>
      </c>
      <c r="D132" s="21" t="s">
        <v>186</v>
      </c>
      <c r="E132" s="8"/>
      <c r="F132" s="21" t="s">
        <v>187</v>
      </c>
      <c r="G132" s="21"/>
      <c r="H132" s="22" t="n">
        <v>2</v>
      </c>
      <c r="I132" s="23" t="n">
        <v>0.5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customFormat="false" ht="12.75" hidden="false" customHeight="false" outlineLevel="0" collapsed="false">
      <c r="A133" s="8"/>
      <c r="B133" s="21"/>
      <c r="C133" s="22" t="s">
        <v>65</v>
      </c>
      <c r="D133" s="21" t="s">
        <v>188</v>
      </c>
      <c r="E133" s="8"/>
      <c r="F133" s="21"/>
      <c r="G133" s="21"/>
      <c r="H133" s="22" t="n">
        <v>2</v>
      </c>
      <c r="I133" s="23" t="n">
        <v>2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customFormat="false" ht="51.75" hidden="false" customHeight="false" outlineLevel="0" collapsed="false">
      <c r="A134" s="8"/>
      <c r="B134" s="21"/>
      <c r="C134" s="22"/>
      <c r="D134" s="21"/>
      <c r="E134" s="8" t="n">
        <v>0</v>
      </c>
      <c r="F134" s="21" t="s">
        <v>189</v>
      </c>
      <c r="G134" s="21"/>
      <c r="H134" s="22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customFormat="false" ht="39" hidden="false" customHeight="false" outlineLevel="0" collapsed="false">
      <c r="A135" s="8"/>
      <c r="B135" s="21"/>
      <c r="C135" s="22"/>
      <c r="D135" s="21"/>
      <c r="E135" s="8" t="n">
        <v>1</v>
      </c>
      <c r="F135" s="21" t="s">
        <v>190</v>
      </c>
      <c r="G135" s="21"/>
      <c r="H135" s="22"/>
      <c r="I135" s="2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customFormat="false" ht="39" hidden="false" customHeight="false" outlineLevel="0" collapsed="false">
      <c r="A136" s="8"/>
      <c r="B136" s="21"/>
      <c r="C136" s="22"/>
      <c r="D136" s="21"/>
      <c r="E136" s="8" t="n">
        <v>2</v>
      </c>
      <c r="F136" s="21" t="s">
        <v>191</v>
      </c>
      <c r="G136" s="21"/>
      <c r="H136" s="22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customFormat="false" ht="12.75" hidden="false" customHeight="false" outlineLevel="0" collapsed="false">
      <c r="A137" s="8"/>
      <c r="B137" s="21"/>
      <c r="C137" s="22"/>
      <c r="D137" s="21"/>
      <c r="E137" s="8" t="n">
        <v>3</v>
      </c>
      <c r="F137" s="21" t="s">
        <v>192</v>
      </c>
      <c r="G137" s="21"/>
      <c r="H137" s="22"/>
      <c r="I137" s="2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customFormat="false" ht="12.75" hidden="false" customHeight="false" outlineLevel="0" collapsed="false">
      <c r="A138" s="8"/>
      <c r="B138" s="21"/>
      <c r="C138" s="22" t="s">
        <v>65</v>
      </c>
      <c r="D138" s="21" t="s">
        <v>193</v>
      </c>
      <c r="E138" s="8"/>
      <c r="F138" s="21"/>
      <c r="G138" s="21"/>
      <c r="H138" s="22" t="n">
        <v>4</v>
      </c>
      <c r="I138" s="23" t="n">
        <v>2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customFormat="false" ht="12.75" hidden="false" customHeight="false" outlineLevel="0" collapsed="false">
      <c r="A139" s="8"/>
      <c r="B139" s="21"/>
      <c r="C139" s="22"/>
      <c r="D139" s="21"/>
      <c r="E139" s="8" t="n">
        <v>0</v>
      </c>
      <c r="F139" s="21" t="s">
        <v>194</v>
      </c>
      <c r="G139" s="21"/>
      <c r="H139" s="22"/>
      <c r="I139" s="2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customFormat="false" ht="25.5" hidden="false" customHeight="false" outlineLevel="0" collapsed="false">
      <c r="A140" s="8"/>
      <c r="B140" s="21"/>
      <c r="C140" s="22"/>
      <c r="D140" s="21"/>
      <c r="E140" s="8" t="n">
        <v>1</v>
      </c>
      <c r="F140" s="21" t="s">
        <v>195</v>
      </c>
      <c r="G140" s="21"/>
      <c r="H140" s="22"/>
      <c r="I140" s="2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customFormat="false" ht="25.5" hidden="false" customHeight="false" outlineLevel="0" collapsed="false">
      <c r="A141" s="8"/>
      <c r="B141" s="21"/>
      <c r="C141" s="22"/>
      <c r="D141" s="21"/>
      <c r="E141" s="8" t="n">
        <v>2</v>
      </c>
      <c r="F141" s="21" t="s">
        <v>196</v>
      </c>
      <c r="G141" s="21"/>
      <c r="H141" s="22"/>
      <c r="I141" s="2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customFormat="false" ht="39" hidden="false" customHeight="false" outlineLevel="0" collapsed="false">
      <c r="A142" s="8"/>
      <c r="B142" s="21"/>
      <c r="C142" s="22"/>
      <c r="D142" s="21"/>
      <c r="E142" s="8" t="n">
        <v>3</v>
      </c>
      <c r="F142" s="21" t="s">
        <v>197</v>
      </c>
      <c r="G142" s="21"/>
      <c r="H142" s="22"/>
      <c r="I142" s="2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customFormat="false" ht="25.5" hidden="false" customHeight="false" outlineLevel="0" collapsed="false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 t="n">
        <f aca="false">IFERROR(SUM(I:I), 0)</f>
        <v>50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customFormat="false" ht="12.75" hidden="false" customHeight="false" outlineLevel="0" collapsed="false">
      <c r="A144" s="15"/>
      <c r="B144" s="15"/>
      <c r="C144" s="22"/>
      <c r="D144" s="21"/>
      <c r="E144" s="8"/>
      <c r="F144" s="21"/>
      <c r="G144" s="21"/>
      <c r="H144" s="28"/>
      <c r="I144" s="2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customFormat="false" ht="12.75" hidden="false" customHeight="false" outlineLevel="0" collapsed="false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customFormat="false" ht="12.75" hidden="false" customHeight="false" outlineLevel="0" collapsed="false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customFormat="false" ht="12.75" hidden="false" customHeight="false" outlineLevel="0" collapsed="false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customFormat="false" ht="12.75" hidden="false" customHeight="false" outlineLevel="0" collapsed="false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customFormat="false" ht="12.75" hidden="false" customHeight="false" outlineLevel="0" collapsed="false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customFormat="false" ht="12.75" hidden="false" customHeight="false" outlineLevel="0" collapsed="false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customFormat="false" ht="12.75" hidden="false" customHeight="false" outlineLevel="0" collapsed="false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customFormat="false" ht="12.75" hidden="false" customHeight="false" outlineLevel="0" collapsed="false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customFormat="false" ht="12.75" hidden="false" customHeight="false" outlineLevel="0" collapsed="false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customFormat="false" ht="12.75" hidden="false" customHeight="false" outlineLevel="0" collapsed="false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customFormat="false" ht="12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customFormat="false" ht="12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customFormat="false" ht="12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customFormat="false" ht="12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customFormat="false" ht="12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customFormat="false" ht="12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/>
  <dataValidations count="4">
    <dataValidation allowBlank="true" errorStyle="stop" operator="between" showDropDown="false" showErrorMessage="true" showInputMessage="false" sqref="C49 C89 C128 C143:C144" type="list">
      <formula1>'Справочник валидация'!$AZ$1:$AZ$2</formula1>
      <formula2>0</formula2>
    </dataValidation>
    <dataValidation allowBlank="true" errorStyle="stop" operator="between" showDropDown="false" showErrorMessage="true" showInputMessage="false" sqref="H49 H89 H128 H143:H144" type="list">
      <formula1>'Справочник валидация'!$BB$1:$BB$10</formula1>
      <formula2>0</formula2>
    </dataValidation>
    <dataValidation allowBlank="true" errorStyle="stop" operator="between" showDropDown="false" showErrorMessage="true" showInputMessage="false" sqref="D2" type="list">
      <formula1>'Справочник валидация'!$A$2:$A$261</formula1>
      <formula2>0</formula2>
    </dataValidation>
    <dataValidation allowBlank="true" errorStyle="stop" operator="between" showDropDown="false" showErrorMessage="true" showInputMessage="false" sqref="D3" type="list">
      <formula1>'Справочник валидация'!$H$1:$H$20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E1000"/>
  <sheetViews>
    <sheetView showFormulas="false" showGridLines="true" showRowColHeaders="true" showZeros="true" rightToLeft="false" tabSelected="false" showOutlineSymbols="true" defaultGridColor="true" view="normal" topLeftCell="A2" colorId="64" zoomScale="110" zoomScaleNormal="110" zoomScalePageLayoutView="100" workbookViewId="0">
      <selection pane="topLeft" activeCell="A2" activeCellId="0" sqref="A2"/>
    </sheetView>
  </sheetViews>
  <sheetFormatPr defaultColWidth="14.453125" defaultRowHeight="15.75" zeroHeight="false" outlineLevelRow="0" outlineLevelCol="0"/>
  <cols>
    <col collapsed="false" customWidth="true" hidden="false" outlineLevel="0" max="1" min="1" style="0" width="28.82"/>
    <col collapsed="false" customWidth="true" hidden="false" outlineLevel="0" max="2" min="2" style="0" width="18.45"/>
  </cols>
  <sheetData>
    <row r="1" customFormat="false" ht="15.75" hidden="false" customHeight="true" outlineLevel="0" collapsed="false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s="0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 t="n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customFormat="false" ht="15.75" hidden="false" customHeight="true" outlineLevel="0" collapsed="false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s="0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 t="n">
        <v>1</v>
      </c>
      <c r="R2" s="36" t="n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 t="n">
        <v>1</v>
      </c>
      <c r="AF2" s="42" t="n">
        <v>2</v>
      </c>
      <c r="AG2" s="42" t="n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 t="n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 t="n">
        <v>2</v>
      </c>
      <c r="BC2" s="33"/>
      <c r="BD2" s="33" t="s">
        <v>246</v>
      </c>
      <c r="BE2" s="33"/>
      <c r="BF2" s="33" t="s">
        <v>247</v>
      </c>
      <c r="BG2" s="33"/>
      <c r="BH2" s="36" t="n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customFormat="false" ht="15.75" hidden="false" customHeight="true" outlineLevel="0" collapsed="false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s="0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 t="n">
        <v>2</v>
      </c>
      <c r="R3" s="36" t="n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 t="n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 t="n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 t="n">
        <v>3</v>
      </c>
      <c r="BC3" s="33"/>
      <c r="BD3" s="33"/>
      <c r="BE3" s="33"/>
      <c r="BF3" s="36" t="n">
        <v>1</v>
      </c>
      <c r="BG3" s="33"/>
      <c r="BH3" s="36" t="n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customFormat="false" ht="15.75" hidden="false" customHeight="true" outlineLevel="0" collapsed="false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s="0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 t="n">
        <v>3</v>
      </c>
      <c r="R4" s="36" t="n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 t="n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 t="n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 t="n">
        <v>4</v>
      </c>
      <c r="BC4" s="33"/>
      <c r="BD4" s="33"/>
      <c r="BE4" s="33"/>
      <c r="BF4" s="36" t="n">
        <v>2</v>
      </c>
      <c r="BG4" s="33"/>
      <c r="BH4" s="36" t="n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customFormat="false" ht="15.75" hidden="false" customHeight="true" outlineLevel="0" collapsed="false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s="0" t="s">
        <v>294</v>
      </c>
      <c r="I5" s="33"/>
      <c r="J5" s="33"/>
      <c r="K5" s="33"/>
      <c r="L5" s="33"/>
      <c r="M5" s="33"/>
      <c r="N5" s="33"/>
      <c r="O5" s="33"/>
      <c r="P5" s="33"/>
      <c r="Q5" s="36" t="n">
        <v>4</v>
      </c>
      <c r="R5" s="36" t="n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 t="n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 t="n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 t="n">
        <v>5</v>
      </c>
      <c r="BC5" s="33"/>
      <c r="BD5" s="33"/>
      <c r="BE5" s="33"/>
      <c r="BF5" s="36" t="n">
        <v>3</v>
      </c>
      <c r="BG5" s="33"/>
      <c r="BH5" s="36" t="n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customFormat="false" ht="15.75" hidden="false" customHeight="true" outlineLevel="0" collapsed="false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s="0" t="s">
        <v>303</v>
      </c>
      <c r="I6" s="33"/>
      <c r="J6" s="33"/>
      <c r="K6" s="33"/>
      <c r="L6" s="33"/>
      <c r="M6" s="33"/>
      <c r="N6" s="33"/>
      <c r="O6" s="33"/>
      <c r="P6" s="33"/>
      <c r="Q6" s="36" t="n">
        <v>5</v>
      </c>
      <c r="R6" s="36" t="n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 t="n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 t="n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 t="n">
        <v>6</v>
      </c>
      <c r="BC6" s="33"/>
      <c r="BD6" s="33"/>
      <c r="BE6" s="33"/>
      <c r="BF6" s="36" t="n">
        <v>4</v>
      </c>
      <c r="BG6" s="33"/>
      <c r="BH6" s="36" t="n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customFormat="false" ht="15.75" hidden="false" customHeight="true" outlineLevel="0" collapsed="false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s="0" t="s">
        <v>311</v>
      </c>
      <c r="I7" s="33"/>
      <c r="J7" s="33"/>
      <c r="K7" s="33"/>
      <c r="L7" s="33"/>
      <c r="M7" s="33"/>
      <c r="N7" s="33"/>
      <c r="O7" s="33"/>
      <c r="P7" s="33"/>
      <c r="Q7" s="36" t="n">
        <v>6</v>
      </c>
      <c r="R7" s="36" t="n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 t="n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 t="n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 t="n">
        <v>7</v>
      </c>
      <c r="BC7" s="33"/>
      <c r="BD7" s="33"/>
      <c r="BE7" s="33"/>
      <c r="BF7" s="36" t="n">
        <v>5</v>
      </c>
      <c r="BG7" s="33"/>
      <c r="BH7" s="36" t="n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customFormat="false" ht="15.75" hidden="false" customHeight="true" outlineLevel="0" collapsed="false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s="0" t="s">
        <v>319</v>
      </c>
      <c r="I8" s="33"/>
      <c r="J8" s="33"/>
      <c r="K8" s="33"/>
      <c r="L8" s="33"/>
      <c r="M8" s="33"/>
      <c r="N8" s="33"/>
      <c r="O8" s="33"/>
      <c r="P8" s="33"/>
      <c r="Q8" s="36" t="n">
        <v>7</v>
      </c>
      <c r="R8" s="36" t="n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 t="n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 t="n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 t="n">
        <v>8</v>
      </c>
      <c r="BC8" s="33"/>
      <c r="BD8" s="33"/>
      <c r="BE8" s="33"/>
      <c r="BF8" s="36" t="n">
        <v>6</v>
      </c>
      <c r="BG8" s="33"/>
      <c r="BH8" s="36" t="n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customFormat="false" ht="15.75" hidden="false" customHeight="true" outlineLevel="0" collapsed="false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s="0" t="s">
        <v>326</v>
      </c>
      <c r="I9" s="33"/>
      <c r="J9" s="33"/>
      <c r="K9" s="33"/>
      <c r="L9" s="33"/>
      <c r="M9" s="33"/>
      <c r="N9" s="33"/>
      <c r="O9" s="33"/>
      <c r="P9" s="33"/>
      <c r="Q9" s="36" t="n">
        <v>8</v>
      </c>
      <c r="R9" s="36" t="n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 t="n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 t="n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 t="n">
        <v>9</v>
      </c>
      <c r="BC9" s="33"/>
      <c r="BD9" s="33"/>
      <c r="BE9" s="33"/>
      <c r="BF9" s="36" t="n">
        <v>7</v>
      </c>
      <c r="BG9" s="33"/>
      <c r="BH9" s="36" t="n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customFormat="false" ht="15.75" hidden="false" customHeight="true" outlineLevel="0" collapsed="false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s="0" t="s">
        <v>332</v>
      </c>
      <c r="I10" s="33"/>
      <c r="J10" s="33"/>
      <c r="K10" s="33"/>
      <c r="L10" s="33"/>
      <c r="M10" s="33"/>
      <c r="N10" s="33"/>
      <c r="O10" s="33"/>
      <c r="P10" s="33"/>
      <c r="Q10" s="36" t="n">
        <v>9</v>
      </c>
      <c r="R10" s="36" t="n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 t="n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 t="n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 t="n">
        <v>8</v>
      </c>
      <c r="BG10" s="33"/>
      <c r="BH10" s="36" t="n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customFormat="false" ht="15.75" hidden="false" customHeight="true" outlineLevel="0" collapsed="false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s="0" t="s">
        <v>339</v>
      </c>
      <c r="I11" s="33"/>
      <c r="J11" s="33"/>
      <c r="K11" s="33"/>
      <c r="L11" s="33"/>
      <c r="M11" s="33"/>
      <c r="N11" s="33"/>
      <c r="O11" s="33"/>
      <c r="P11" s="33"/>
      <c r="Q11" s="36" t="n">
        <v>10</v>
      </c>
      <c r="R11" s="36" t="n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 t="n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 t="n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 t="n">
        <v>9</v>
      </c>
      <c r="BG11" s="33"/>
      <c r="BH11" s="36" t="n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customFormat="false" ht="15.75" hidden="false" customHeight="true" outlineLevel="0" collapsed="false">
      <c r="A12" s="39" t="s">
        <v>342</v>
      </c>
      <c r="B12" s="40" t="n">
        <v>8</v>
      </c>
      <c r="C12" s="33"/>
      <c r="D12" s="33"/>
      <c r="E12" s="33"/>
      <c r="F12" s="33"/>
      <c r="G12" s="33" t="s">
        <v>233</v>
      </c>
      <c r="H12" s="0" t="s">
        <v>343</v>
      </c>
      <c r="I12" s="33"/>
      <c r="J12" s="33"/>
      <c r="K12" s="33"/>
      <c r="L12" s="33"/>
      <c r="M12" s="33"/>
      <c r="N12" s="33"/>
      <c r="O12" s="33"/>
      <c r="P12" s="33"/>
      <c r="Q12" s="36" t="n">
        <v>11</v>
      </c>
      <c r="R12" s="36" t="n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 t="n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 t="n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 t="n">
        <v>10</v>
      </c>
      <c r="BG12" s="33"/>
      <c r="BH12" s="36" t="n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customFormat="false" ht="15.75" hidden="false" customHeight="true" outlineLevel="0" collapsed="false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s="0" t="s">
        <v>348</v>
      </c>
      <c r="I13" s="33"/>
      <c r="J13" s="33"/>
      <c r="K13" s="33"/>
      <c r="L13" s="33"/>
      <c r="M13" s="33"/>
      <c r="N13" s="33"/>
      <c r="O13" s="33"/>
      <c r="P13" s="33"/>
      <c r="Q13" s="36" t="n">
        <v>12</v>
      </c>
      <c r="R13" s="36" t="n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 t="n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 t="n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 t="n">
        <v>11</v>
      </c>
      <c r="BG13" s="33"/>
      <c r="BH13" s="36" t="n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customFormat="false" ht="15.75" hidden="false" customHeight="true" outlineLevel="0" collapsed="false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s="0" t="s">
        <v>353</v>
      </c>
      <c r="I14" s="33"/>
      <c r="J14" s="33"/>
      <c r="K14" s="33"/>
      <c r="L14" s="33"/>
      <c r="M14" s="33"/>
      <c r="N14" s="33"/>
      <c r="O14" s="33"/>
      <c r="P14" s="33"/>
      <c r="Q14" s="36" t="n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 t="n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 t="n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 t="n">
        <v>12</v>
      </c>
      <c r="BG14" s="33"/>
      <c r="BH14" s="36" t="n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customFormat="false" ht="15.75" hidden="false" customHeight="true" outlineLevel="0" collapsed="false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s="0" t="s">
        <v>358</v>
      </c>
      <c r="I15" s="33"/>
      <c r="J15" s="33"/>
      <c r="K15" s="33"/>
      <c r="L15" s="33"/>
      <c r="M15" s="33"/>
      <c r="N15" s="33"/>
      <c r="O15" s="33"/>
      <c r="P15" s="33"/>
      <c r="Q15" s="36" t="n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 t="n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 t="n">
        <v>13</v>
      </c>
      <c r="BG15" s="33"/>
      <c r="BH15" s="36" t="n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customFormat="false" ht="15.75" hidden="false" customHeight="true" outlineLevel="0" collapsed="false">
      <c r="A16" s="39" t="s">
        <v>362</v>
      </c>
      <c r="B16" s="40" t="n">
        <v>46</v>
      </c>
      <c r="C16" s="33"/>
      <c r="D16" s="33"/>
      <c r="E16" s="33"/>
      <c r="F16" s="33"/>
      <c r="G16" s="33" t="s">
        <v>302</v>
      </c>
      <c r="H16" s="0" t="s">
        <v>363</v>
      </c>
      <c r="I16" s="33"/>
      <c r="J16" s="33"/>
      <c r="K16" s="33"/>
      <c r="L16" s="33"/>
      <c r="M16" s="33"/>
      <c r="N16" s="33"/>
      <c r="O16" s="33"/>
      <c r="P16" s="33"/>
      <c r="Q16" s="36" t="n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 t="n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 t="n">
        <v>14</v>
      </c>
      <c r="BG16" s="33"/>
      <c r="BH16" s="36" t="n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customFormat="false" ht="15.75" hidden="false" customHeight="true" outlineLevel="0" collapsed="false">
      <c r="A17" s="39" t="s">
        <v>366</v>
      </c>
      <c r="B17" s="40" t="s">
        <v>367</v>
      </c>
      <c r="C17" s="33"/>
      <c r="D17" s="33"/>
      <c r="E17" s="33"/>
      <c r="F17" s="33"/>
      <c r="G17" s="33"/>
      <c r="H17" s="0" t="s">
        <v>368</v>
      </c>
      <c r="I17" s="33"/>
      <c r="J17" s="33"/>
      <c r="K17" s="33"/>
      <c r="L17" s="33"/>
      <c r="M17" s="33"/>
      <c r="N17" s="33"/>
      <c r="O17" s="33"/>
      <c r="P17" s="33"/>
      <c r="Q17" s="36" t="n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 t="n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 t="n">
        <v>15</v>
      </c>
      <c r="BG17" s="33"/>
      <c r="BH17" s="36" t="n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customFormat="false" ht="15.75" hidden="false" customHeight="true" outlineLevel="0" collapsed="false">
      <c r="A18" s="39" t="s">
        <v>371</v>
      </c>
      <c r="B18" s="40" t="s">
        <v>372</v>
      </c>
      <c r="C18" s="33"/>
      <c r="D18" s="33"/>
      <c r="E18" s="33"/>
      <c r="F18" s="33"/>
      <c r="G18" s="33"/>
      <c r="H18" s="0" t="s">
        <v>373</v>
      </c>
      <c r="I18" s="33"/>
      <c r="J18" s="33"/>
      <c r="K18" s="33"/>
      <c r="L18" s="33"/>
      <c r="M18" s="33"/>
      <c r="N18" s="33"/>
      <c r="O18" s="33"/>
      <c r="P18" s="33"/>
      <c r="Q18" s="36" t="n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 t="n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 t="n">
        <v>16</v>
      </c>
      <c r="BG18" s="33"/>
      <c r="BH18" s="36" t="n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customFormat="false" ht="15.75" hidden="false" customHeight="true" outlineLevel="0" collapsed="false">
      <c r="A19" s="39" t="s">
        <v>376</v>
      </c>
      <c r="B19" s="40" t="s">
        <v>377</v>
      </c>
      <c r="C19" s="33"/>
      <c r="D19" s="33"/>
      <c r="E19" s="33"/>
      <c r="F19" s="33"/>
      <c r="G19" s="33"/>
      <c r="H19" s="0" t="s">
        <v>378</v>
      </c>
      <c r="I19" s="33"/>
      <c r="J19" s="33"/>
      <c r="K19" s="33"/>
      <c r="L19" s="33"/>
      <c r="M19" s="33"/>
      <c r="N19" s="33"/>
      <c r="O19" s="33"/>
      <c r="P19" s="33"/>
      <c r="Q19" s="36" t="n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 t="n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 t="n">
        <v>17</v>
      </c>
      <c r="BG19" s="33"/>
      <c r="BH19" s="36" t="n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customFormat="false" ht="15.75" hidden="false" customHeight="true" outlineLevel="0" collapsed="false">
      <c r="A20" s="39" t="s">
        <v>381</v>
      </c>
      <c r="B20" s="40" t="n">
        <v>17</v>
      </c>
      <c r="C20" s="33"/>
      <c r="D20" s="33"/>
      <c r="E20" s="33"/>
      <c r="F20" s="33"/>
      <c r="G20" s="33"/>
      <c r="H20" s="0" t="s">
        <v>382</v>
      </c>
      <c r="I20" s="33"/>
      <c r="J20" s="33"/>
      <c r="K20" s="33"/>
      <c r="L20" s="33"/>
      <c r="M20" s="33"/>
      <c r="N20" s="33"/>
      <c r="O20" s="33"/>
      <c r="P20" s="33"/>
      <c r="Q20" s="36" t="n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 t="n">
        <v>18</v>
      </c>
      <c r="BG20" s="33"/>
      <c r="BH20" s="36" t="n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customFormat="false" ht="15.75" hidden="false" customHeight="true" outlineLevel="0" collapsed="false">
      <c r="A21" s="39" t="s">
        <v>385</v>
      </c>
      <c r="B21" s="40" t="s">
        <v>386</v>
      </c>
      <c r="C21" s="33"/>
      <c r="D21" s="33"/>
      <c r="E21" s="33"/>
      <c r="F21" s="33"/>
      <c r="G21" s="33"/>
      <c r="H21" s="0" t="s">
        <v>387</v>
      </c>
      <c r="I21" s="33"/>
      <c r="J21" s="33"/>
      <c r="K21" s="33"/>
      <c r="L21" s="33"/>
      <c r="M21" s="33"/>
      <c r="N21" s="33"/>
      <c r="O21" s="33"/>
      <c r="P21" s="33"/>
      <c r="Q21" s="36" t="n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 t="n">
        <v>19</v>
      </c>
      <c r="BG21" s="33"/>
      <c r="BH21" s="36" t="n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customFormat="false" ht="75.75" hidden="false" customHeight="false" outlineLevel="0" collapsed="false">
      <c r="A22" s="39" t="s">
        <v>390</v>
      </c>
      <c r="B22" s="40" t="s">
        <v>391</v>
      </c>
      <c r="C22" s="33"/>
      <c r="D22" s="33"/>
      <c r="E22" s="33"/>
      <c r="F22" s="33"/>
      <c r="G22" s="33"/>
      <c r="H22" s="0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 t="n">
        <v>20</v>
      </c>
      <c r="BG22" s="33"/>
      <c r="BH22" s="36" t="n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customFormat="false" ht="63" hidden="false" customHeight="false" outlineLevel="0" collapsed="false">
      <c r="A23" s="39" t="s">
        <v>395</v>
      </c>
      <c r="B23" s="40" t="s">
        <v>396</v>
      </c>
      <c r="C23" s="33"/>
      <c r="D23" s="33"/>
      <c r="E23" s="33"/>
      <c r="F23" s="33"/>
      <c r="G23" s="33"/>
      <c r="H23" s="0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 t="n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customFormat="false" ht="51" hidden="false" customHeight="false" outlineLevel="0" collapsed="false">
      <c r="A24" s="39" t="s">
        <v>400</v>
      </c>
      <c r="B24" s="40" t="s">
        <v>401</v>
      </c>
      <c r="C24" s="33"/>
      <c r="D24" s="33"/>
      <c r="E24" s="33"/>
      <c r="F24" s="33"/>
      <c r="G24" s="33"/>
      <c r="H24" s="0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 t="n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customFormat="false" ht="25.5" hidden="false" customHeight="false" outlineLevel="0" collapsed="false">
      <c r="A25" s="39" t="s">
        <v>405</v>
      </c>
      <c r="B25" s="40" t="n">
        <v>44</v>
      </c>
      <c r="C25" s="33"/>
      <c r="D25" s="33"/>
      <c r="E25" s="33"/>
      <c r="F25" s="33"/>
      <c r="G25" s="33"/>
      <c r="H25" s="0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 t="n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customFormat="false" ht="25.5" hidden="false" customHeight="false" outlineLevel="0" collapsed="false">
      <c r="A26" s="39" t="s">
        <v>409</v>
      </c>
      <c r="B26" s="40" t="s">
        <v>410</v>
      </c>
      <c r="C26" s="33"/>
      <c r="D26" s="33"/>
      <c r="E26" s="33"/>
      <c r="F26" s="33"/>
      <c r="G26" s="33"/>
      <c r="H26" s="0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 t="n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customFormat="false" ht="75.75" hidden="false" customHeight="false" outlineLevel="0" collapsed="false">
      <c r="A27" s="39" t="s">
        <v>414</v>
      </c>
      <c r="B27" s="40" t="s">
        <v>415</v>
      </c>
      <c r="C27" s="33"/>
      <c r="D27" s="33"/>
      <c r="E27" s="33"/>
      <c r="F27" s="33"/>
      <c r="G27" s="33"/>
      <c r="H27" s="0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customFormat="false" ht="63" hidden="false" customHeight="false" outlineLevel="0" collapsed="false">
      <c r="A28" s="39" t="s">
        <v>419</v>
      </c>
      <c r="B28" s="40" t="s">
        <v>420</v>
      </c>
      <c r="C28" s="33"/>
      <c r="D28" s="33"/>
      <c r="E28" s="33"/>
      <c r="F28" s="33"/>
      <c r="G28" s="33"/>
      <c r="H28" s="0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customFormat="false" ht="100.5" hidden="false" customHeight="false" outlineLevel="0" collapsed="false">
      <c r="A29" s="39" t="s">
        <v>424</v>
      </c>
      <c r="B29" s="40" t="s">
        <v>425</v>
      </c>
      <c r="C29" s="33"/>
      <c r="D29" s="33"/>
      <c r="E29" s="33"/>
      <c r="F29" s="33"/>
      <c r="G29" s="33"/>
      <c r="H29" s="0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customFormat="false" ht="51" hidden="false" customHeight="false" outlineLevel="0" collapsed="false">
      <c r="A30" s="39" t="s">
        <v>429</v>
      </c>
      <c r="B30" s="40" t="s">
        <v>430</v>
      </c>
      <c r="C30" s="33"/>
      <c r="D30" s="33"/>
      <c r="E30" s="33"/>
      <c r="F30" s="33"/>
      <c r="G30" s="33"/>
      <c r="H30" s="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customFormat="false" ht="51" hidden="false" customHeight="false" outlineLevel="0" collapsed="false">
      <c r="A31" s="39" t="s">
        <v>434</v>
      </c>
      <c r="B31" s="40" t="s">
        <v>435</v>
      </c>
      <c r="C31" s="33"/>
      <c r="D31" s="33"/>
      <c r="E31" s="33"/>
      <c r="F31" s="33"/>
      <c r="G31" s="33"/>
      <c r="H31" s="0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customFormat="false" ht="63" hidden="false" customHeight="false" outlineLevel="0" collapsed="false">
      <c r="A32" s="39" t="s">
        <v>439</v>
      </c>
      <c r="B32" s="40" t="s">
        <v>440</v>
      </c>
      <c r="C32" s="33"/>
      <c r="D32" s="33"/>
      <c r="E32" s="33"/>
      <c r="F32" s="33"/>
      <c r="G32" s="33"/>
      <c r="H32" s="0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customFormat="false" ht="38.25" hidden="false" customHeight="false" outlineLevel="0" collapsed="false">
      <c r="A33" s="39" t="s">
        <v>444</v>
      </c>
      <c r="B33" s="40" t="s">
        <v>445</v>
      </c>
      <c r="C33" s="33"/>
      <c r="D33" s="33"/>
      <c r="E33" s="33"/>
      <c r="F33" s="33"/>
      <c r="G33" s="33"/>
      <c r="H33" s="0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customFormat="false" ht="63" hidden="false" customHeight="false" outlineLevel="0" collapsed="false">
      <c r="A34" s="39" t="s">
        <v>449</v>
      </c>
      <c r="B34" s="40" t="s">
        <v>450</v>
      </c>
      <c r="C34" s="33"/>
      <c r="D34" s="33"/>
      <c r="E34" s="33"/>
      <c r="F34" s="33"/>
      <c r="G34" s="33"/>
      <c r="H34" s="0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customFormat="false" ht="51" hidden="false" customHeight="false" outlineLevel="0" collapsed="false">
      <c r="A35" s="39" t="s">
        <v>454</v>
      </c>
      <c r="B35" s="40" t="s">
        <v>455</v>
      </c>
      <c r="C35" s="33"/>
      <c r="D35" s="33"/>
      <c r="E35" s="33"/>
      <c r="F35" s="33"/>
      <c r="G35" s="33"/>
      <c r="H35" s="0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customFormat="false" ht="100.5" hidden="false" customHeight="false" outlineLevel="0" collapsed="false">
      <c r="A36" s="39" t="s">
        <v>459</v>
      </c>
      <c r="B36" s="40" t="s">
        <v>460</v>
      </c>
      <c r="C36" s="33"/>
      <c r="D36" s="33"/>
      <c r="E36" s="33"/>
      <c r="F36" s="33"/>
      <c r="G36" s="33"/>
      <c r="H36" s="0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customFormat="false" ht="63" hidden="false" customHeight="false" outlineLevel="0" collapsed="false">
      <c r="A37" s="39" t="s">
        <v>464</v>
      </c>
      <c r="B37" s="40" t="n">
        <v>40</v>
      </c>
      <c r="C37" s="33"/>
      <c r="D37" s="33"/>
      <c r="E37" s="33"/>
      <c r="F37" s="33"/>
      <c r="G37" s="33"/>
      <c r="H37" s="0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customFormat="false" ht="100.5" hidden="false" customHeight="false" outlineLevel="0" collapsed="false">
      <c r="A38" s="39" t="s">
        <v>468</v>
      </c>
      <c r="B38" s="40" t="s">
        <v>469</v>
      </c>
      <c r="C38" s="33"/>
      <c r="D38" s="33"/>
      <c r="E38" s="33"/>
      <c r="F38" s="33"/>
      <c r="G38" s="33"/>
      <c r="H38" s="0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customFormat="false" ht="63" hidden="false" customHeight="false" outlineLevel="0" collapsed="false">
      <c r="A39" s="39" t="s">
        <v>473</v>
      </c>
      <c r="B39" s="40" t="n">
        <v>57</v>
      </c>
      <c r="C39" s="33"/>
      <c r="D39" s="33"/>
      <c r="E39" s="33"/>
      <c r="F39" s="33"/>
      <c r="G39" s="33"/>
      <c r="H39" s="0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customFormat="false" ht="63" hidden="false" customHeight="false" outlineLevel="0" collapsed="false">
      <c r="A40" s="39" t="s">
        <v>477</v>
      </c>
      <c r="B40" s="40" t="s">
        <v>478</v>
      </c>
      <c r="C40" s="33"/>
      <c r="D40" s="33"/>
      <c r="E40" s="33"/>
      <c r="F40" s="33"/>
      <c r="G40" s="33"/>
      <c r="H40" s="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customFormat="false" ht="51" hidden="false" customHeight="false" outlineLevel="0" collapsed="false">
      <c r="A41" s="39" t="s">
        <v>482</v>
      </c>
      <c r="B41" s="40" t="s">
        <v>483</v>
      </c>
      <c r="C41" s="33"/>
      <c r="D41" s="33"/>
      <c r="E41" s="33"/>
      <c r="F41" s="33"/>
      <c r="G41" s="33"/>
      <c r="H41" s="0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customFormat="false" ht="46.5" hidden="false" customHeight="false" outlineLevel="0" collapsed="false">
      <c r="A42" s="39" t="s">
        <v>487</v>
      </c>
      <c r="B42" s="40" t="s">
        <v>488</v>
      </c>
      <c r="C42" s="33"/>
      <c r="D42" s="33"/>
      <c r="E42" s="33"/>
      <c r="F42" s="33"/>
      <c r="G42" s="33"/>
      <c r="H42" s="0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customFormat="false" ht="51" hidden="false" customHeight="false" outlineLevel="0" collapsed="false">
      <c r="A43" s="39" t="s">
        <v>492</v>
      </c>
      <c r="B43" s="40" t="s">
        <v>493</v>
      </c>
      <c r="C43" s="33"/>
      <c r="D43" s="33"/>
      <c r="E43" s="33"/>
      <c r="F43" s="33"/>
      <c r="G43" s="33"/>
      <c r="H43" s="0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customFormat="false" ht="38.25" hidden="false" customHeight="false" outlineLevel="0" collapsed="false">
      <c r="A44" s="39" t="s">
        <v>497</v>
      </c>
      <c r="B44" s="40" t="s">
        <v>498</v>
      </c>
      <c r="C44" s="33"/>
      <c r="D44" s="33"/>
      <c r="E44" s="33"/>
      <c r="F44" s="33"/>
      <c r="G44" s="33"/>
      <c r="H44" s="0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customFormat="false" ht="25.5" hidden="false" customHeight="false" outlineLevel="0" collapsed="false">
      <c r="A45" s="39" t="s">
        <v>502</v>
      </c>
      <c r="B45" s="40" t="s">
        <v>503</v>
      </c>
      <c r="C45" s="33"/>
      <c r="D45" s="33"/>
      <c r="E45" s="33"/>
      <c r="F45" s="33"/>
      <c r="G45" s="33"/>
      <c r="H45" s="0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customFormat="false" ht="51" hidden="false" customHeight="false" outlineLevel="0" collapsed="false">
      <c r="A46" s="39" t="s">
        <v>507</v>
      </c>
      <c r="B46" s="40" t="s">
        <v>508</v>
      </c>
      <c r="C46" s="33"/>
      <c r="D46" s="33"/>
      <c r="E46" s="33"/>
      <c r="F46" s="33"/>
      <c r="G46" s="33"/>
      <c r="H46" s="0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customFormat="false" ht="38.25" hidden="false" customHeight="false" outlineLevel="0" collapsed="false">
      <c r="A47" s="39" t="s">
        <v>512</v>
      </c>
      <c r="B47" s="40" t="n">
        <v>45</v>
      </c>
      <c r="C47" s="33"/>
      <c r="D47" s="33"/>
      <c r="E47" s="33"/>
      <c r="F47" s="33"/>
      <c r="G47" s="33"/>
      <c r="H47" s="0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customFormat="false" ht="38.25" hidden="false" customHeight="false" outlineLevel="0" collapsed="false">
      <c r="A48" s="39" t="s">
        <v>516</v>
      </c>
      <c r="B48" s="40" t="s">
        <v>517</v>
      </c>
      <c r="C48" s="33"/>
      <c r="D48" s="33"/>
      <c r="E48" s="33"/>
      <c r="F48" s="33"/>
      <c r="G48" s="33"/>
      <c r="H48" s="0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customFormat="false" ht="51" hidden="false" customHeight="false" outlineLevel="0" collapsed="false">
      <c r="A49" s="39" t="s">
        <v>521</v>
      </c>
      <c r="B49" s="40" t="s">
        <v>522</v>
      </c>
      <c r="C49" s="33"/>
      <c r="D49" s="33"/>
      <c r="E49" s="33"/>
      <c r="F49" s="33"/>
      <c r="G49" s="33"/>
      <c r="H49" s="0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customFormat="false" ht="51" hidden="false" customHeight="false" outlineLevel="0" collapsed="false">
      <c r="A50" s="39" t="s">
        <v>526</v>
      </c>
      <c r="B50" s="40" t="s">
        <v>527</v>
      </c>
      <c r="C50" s="33"/>
      <c r="D50" s="33"/>
      <c r="E50" s="33"/>
      <c r="F50" s="33"/>
      <c r="G50" s="33"/>
      <c r="H50" s="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customFormat="false" ht="51" hidden="false" customHeight="false" outlineLevel="0" collapsed="false">
      <c r="A51" s="39" t="s">
        <v>531</v>
      </c>
      <c r="B51" s="40" t="s">
        <v>532</v>
      </c>
      <c r="C51" s="33"/>
      <c r="D51" s="33"/>
      <c r="E51" s="33"/>
      <c r="F51" s="33"/>
      <c r="G51" s="33"/>
      <c r="H51" s="0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customFormat="false" ht="51" hidden="false" customHeight="false" outlineLevel="0" collapsed="false">
      <c r="A52" s="39" t="s">
        <v>536</v>
      </c>
      <c r="B52" s="40" t="n">
        <v>5</v>
      </c>
      <c r="C52" s="33"/>
      <c r="D52" s="33"/>
      <c r="E52" s="33"/>
      <c r="F52" s="33"/>
      <c r="G52" s="33"/>
      <c r="H52" s="0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customFormat="false" ht="51" hidden="false" customHeight="false" outlineLevel="0" collapsed="false">
      <c r="A53" s="39" t="s">
        <v>540</v>
      </c>
      <c r="B53" s="40" t="s">
        <v>541</v>
      </c>
      <c r="C53" s="33"/>
      <c r="D53" s="33"/>
      <c r="E53" s="33"/>
      <c r="F53" s="33"/>
      <c r="G53" s="33"/>
      <c r="H53" s="0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customFormat="false" ht="63" hidden="false" customHeight="false" outlineLevel="0" collapsed="false">
      <c r="A54" s="39" t="s">
        <v>545</v>
      </c>
      <c r="B54" s="40" t="s">
        <v>546</v>
      </c>
      <c r="C54" s="33"/>
      <c r="D54" s="33"/>
      <c r="E54" s="33"/>
      <c r="F54" s="33"/>
      <c r="G54" s="33"/>
      <c r="H54" s="0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customFormat="false" ht="63" hidden="false" customHeight="false" outlineLevel="0" collapsed="false">
      <c r="A55" s="39" t="s">
        <v>550</v>
      </c>
      <c r="B55" s="40" t="s">
        <v>551</v>
      </c>
      <c r="C55" s="33"/>
      <c r="D55" s="33"/>
      <c r="E55" s="33"/>
      <c r="F55" s="33"/>
      <c r="G55" s="33"/>
      <c r="H55" s="0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customFormat="false" ht="51" hidden="false" customHeight="false" outlineLevel="0" collapsed="false">
      <c r="A56" s="39" t="s">
        <v>555</v>
      </c>
      <c r="B56" s="40" t="s">
        <v>556</v>
      </c>
      <c r="C56" s="33"/>
      <c r="D56" s="33"/>
      <c r="E56" s="33"/>
      <c r="F56" s="33"/>
      <c r="G56" s="33"/>
      <c r="H56" s="0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customFormat="false" ht="30.75" hidden="false" customHeight="false" outlineLevel="0" collapsed="false">
      <c r="A57" s="39" t="s">
        <v>560</v>
      </c>
      <c r="B57" s="40" t="n">
        <v>2</v>
      </c>
      <c r="C57" s="33"/>
      <c r="D57" s="33"/>
      <c r="E57" s="33"/>
      <c r="F57" s="33"/>
      <c r="G57" s="33"/>
      <c r="H57" s="0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customFormat="false" ht="46.5" hidden="false" customHeight="false" outlineLevel="0" collapsed="false">
      <c r="A58" s="39" t="s">
        <v>564</v>
      </c>
      <c r="B58" s="40" t="s">
        <v>565</v>
      </c>
      <c r="C58" s="33"/>
      <c r="D58" s="33"/>
      <c r="E58" s="33"/>
      <c r="F58" s="33"/>
      <c r="G58" s="33"/>
      <c r="H58" s="0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customFormat="false" ht="63" hidden="false" customHeight="false" outlineLevel="0" collapsed="false">
      <c r="A59" s="39" t="s">
        <v>569</v>
      </c>
      <c r="B59" s="40" t="s">
        <v>570</v>
      </c>
      <c r="C59" s="33"/>
      <c r="D59" s="33"/>
      <c r="E59" s="33"/>
      <c r="F59" s="33"/>
      <c r="G59" s="33"/>
      <c r="H59" s="0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customFormat="false" ht="113.25" hidden="false" customHeight="false" outlineLevel="0" collapsed="false">
      <c r="A60" s="39" t="s">
        <v>574</v>
      </c>
      <c r="B60" s="40" t="s">
        <v>575</v>
      </c>
      <c r="C60" s="33"/>
      <c r="D60" s="33"/>
      <c r="E60" s="33"/>
      <c r="F60" s="33"/>
      <c r="G60" s="33"/>
      <c r="H60" s="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customFormat="false" ht="15" hidden="false" customHeight="false" outlineLevel="0" collapsed="false">
      <c r="A61" s="39" t="s">
        <v>579</v>
      </c>
      <c r="B61" s="40" t="n">
        <v>20</v>
      </c>
      <c r="C61" s="33"/>
      <c r="D61" s="33"/>
      <c r="E61" s="33"/>
      <c r="F61" s="33"/>
      <c r="G61" s="33"/>
      <c r="H61" s="0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customFormat="false" ht="63" hidden="false" customHeight="false" outlineLevel="0" collapsed="false">
      <c r="A62" s="39" t="s">
        <v>583</v>
      </c>
      <c r="B62" s="40" t="n">
        <v>3</v>
      </c>
      <c r="C62" s="33"/>
      <c r="D62" s="33"/>
      <c r="E62" s="33"/>
      <c r="F62" s="33"/>
      <c r="G62" s="33"/>
      <c r="H62" s="0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customFormat="false" ht="25.5" hidden="false" customHeight="false" outlineLevel="0" collapsed="false">
      <c r="A63" s="39" t="s">
        <v>587</v>
      </c>
      <c r="B63" s="40" t="n">
        <v>32</v>
      </c>
      <c r="C63" s="33"/>
      <c r="D63" s="33"/>
      <c r="E63" s="33"/>
      <c r="F63" s="33"/>
      <c r="G63" s="33"/>
      <c r="H63" s="0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customFormat="false" ht="75.75" hidden="false" customHeight="false" outlineLevel="0" collapsed="false">
      <c r="A64" s="39" t="s">
        <v>591</v>
      </c>
      <c r="B64" s="40" t="s">
        <v>592</v>
      </c>
      <c r="C64" s="33"/>
      <c r="D64" s="33"/>
      <c r="E64" s="33"/>
      <c r="F64" s="33"/>
      <c r="G64" s="33"/>
      <c r="H64" s="0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customFormat="false" ht="63" hidden="false" customHeight="false" outlineLevel="0" collapsed="false">
      <c r="A65" s="39" t="s">
        <v>596</v>
      </c>
      <c r="B65" s="40" t="s">
        <v>597</v>
      </c>
      <c r="C65" s="33"/>
      <c r="D65" s="33"/>
      <c r="E65" s="33"/>
      <c r="F65" s="33"/>
      <c r="G65" s="33"/>
      <c r="H65" s="0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customFormat="false" ht="88.5" hidden="false" customHeight="false" outlineLevel="0" collapsed="false">
      <c r="A66" s="39" t="s">
        <v>601</v>
      </c>
      <c r="B66" s="40" t="s">
        <v>602</v>
      </c>
      <c r="C66" s="33"/>
      <c r="D66" s="33"/>
      <c r="E66" s="33"/>
      <c r="F66" s="33"/>
      <c r="G66" s="33"/>
      <c r="H66" s="0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customFormat="false" ht="25.5" hidden="false" customHeight="false" outlineLevel="0" collapsed="false">
      <c r="A67" s="39" t="s">
        <v>606</v>
      </c>
      <c r="B67" s="40" t="s">
        <v>607</v>
      </c>
      <c r="C67" s="33"/>
      <c r="D67" s="33"/>
      <c r="E67" s="33"/>
      <c r="F67" s="33"/>
      <c r="G67" s="33"/>
      <c r="H67" s="0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customFormat="false" ht="100.5" hidden="false" customHeight="false" outlineLevel="0" collapsed="false">
      <c r="A68" s="39" t="s">
        <v>611</v>
      </c>
      <c r="B68" s="40" t="s">
        <v>612</v>
      </c>
      <c r="C68" s="33"/>
      <c r="D68" s="33"/>
      <c r="E68" s="33"/>
      <c r="F68" s="33"/>
      <c r="G68" s="33"/>
      <c r="H68" s="0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customFormat="false" ht="51" hidden="false" customHeight="false" outlineLevel="0" collapsed="false">
      <c r="A69" s="39" t="s">
        <v>616</v>
      </c>
      <c r="B69" s="40" t="n">
        <v>13</v>
      </c>
      <c r="C69" s="33"/>
      <c r="D69" s="33"/>
      <c r="E69" s="33"/>
      <c r="F69" s="33"/>
      <c r="G69" s="33"/>
      <c r="H69" s="0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customFormat="false" ht="38.25" hidden="false" customHeight="false" outlineLevel="0" collapsed="false">
      <c r="A70" s="39" t="s">
        <v>620</v>
      </c>
      <c r="B70" s="40" t="s">
        <v>621</v>
      </c>
      <c r="C70" s="33"/>
      <c r="D70" s="33"/>
      <c r="E70" s="33"/>
      <c r="F70" s="33"/>
      <c r="G70" s="33"/>
      <c r="H70" s="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customFormat="false" ht="63" hidden="false" customHeight="false" outlineLevel="0" collapsed="false">
      <c r="A71" s="39" t="s">
        <v>625</v>
      </c>
      <c r="B71" s="40" t="s">
        <v>626</v>
      </c>
      <c r="C71" s="33"/>
      <c r="D71" s="33"/>
      <c r="E71" s="33"/>
      <c r="F71" s="33"/>
      <c r="G71" s="33"/>
      <c r="H71" s="0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customFormat="false" ht="38.25" hidden="false" customHeight="false" outlineLevel="0" collapsed="false">
      <c r="A72" s="39" t="s">
        <v>630</v>
      </c>
      <c r="B72" s="40" t="s">
        <v>631</v>
      </c>
      <c r="C72" s="33"/>
      <c r="D72" s="33"/>
      <c r="E72" s="33"/>
      <c r="F72" s="33"/>
      <c r="G72" s="33"/>
      <c r="H72" s="0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customFormat="false" ht="38.25" hidden="false" customHeight="false" outlineLevel="0" collapsed="false">
      <c r="A73" s="39" t="s">
        <v>635</v>
      </c>
      <c r="B73" s="40" t="n">
        <v>37</v>
      </c>
      <c r="C73" s="33"/>
      <c r="D73" s="33"/>
      <c r="E73" s="33"/>
      <c r="F73" s="33"/>
      <c r="G73" s="33"/>
      <c r="H73" s="0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customFormat="false" ht="15" hidden="false" customHeight="false" outlineLevel="0" collapsed="false">
      <c r="A74" s="39" t="s">
        <v>639</v>
      </c>
      <c r="B74" s="40" t="s">
        <v>640</v>
      </c>
      <c r="C74" s="33"/>
      <c r="D74" s="33"/>
      <c r="E74" s="33"/>
      <c r="F74" s="33"/>
      <c r="G74" s="33"/>
      <c r="H74" s="0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customFormat="false" ht="30.75" hidden="false" customHeight="false" outlineLevel="0" collapsed="false">
      <c r="A75" s="39" t="s">
        <v>644</v>
      </c>
      <c r="B75" s="40" t="s">
        <v>645</v>
      </c>
      <c r="C75" s="33"/>
      <c r="D75" s="33"/>
      <c r="E75" s="33"/>
      <c r="F75" s="33"/>
      <c r="G75" s="33"/>
      <c r="H75" s="0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customFormat="false" ht="38.25" hidden="false" customHeight="false" outlineLevel="0" collapsed="false">
      <c r="A76" s="39" t="s">
        <v>649</v>
      </c>
      <c r="B76" s="40" t="s">
        <v>650</v>
      </c>
      <c r="C76" s="33"/>
      <c r="D76" s="33"/>
      <c r="E76" s="33"/>
      <c r="F76" s="33"/>
      <c r="G76" s="33"/>
      <c r="H76" s="0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customFormat="false" ht="46.5" hidden="false" customHeight="false" outlineLevel="0" collapsed="false">
      <c r="A77" s="39" t="s">
        <v>654</v>
      </c>
      <c r="B77" s="43" t="s">
        <v>655</v>
      </c>
      <c r="C77" s="33"/>
      <c r="D77" s="33"/>
      <c r="E77" s="33"/>
      <c r="F77" s="33"/>
      <c r="G77" s="33"/>
      <c r="H77" s="0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customFormat="false" ht="88.5" hidden="false" customHeight="false" outlineLevel="0" collapsed="false">
      <c r="A78" s="39" t="s">
        <v>659</v>
      </c>
      <c r="B78" s="40" t="n">
        <v>22</v>
      </c>
      <c r="C78" s="33"/>
      <c r="D78" s="33"/>
      <c r="E78" s="33"/>
      <c r="F78" s="33"/>
      <c r="G78" s="33"/>
      <c r="H78" s="0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customFormat="false" ht="46.5" hidden="false" customHeight="false" outlineLevel="0" collapsed="false">
      <c r="A79" s="39" t="s">
        <v>663</v>
      </c>
      <c r="B79" s="40" t="s">
        <v>664</v>
      </c>
      <c r="C79" s="33"/>
      <c r="D79" s="33"/>
      <c r="E79" s="33"/>
      <c r="F79" s="33"/>
      <c r="G79" s="33"/>
      <c r="H79" s="0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customFormat="false" ht="75.75" hidden="false" customHeight="false" outlineLevel="0" collapsed="false">
      <c r="A80" s="39" t="s">
        <v>668</v>
      </c>
      <c r="B80" s="40" t="s">
        <v>669</v>
      </c>
      <c r="C80" s="33"/>
      <c r="D80" s="33"/>
      <c r="E80" s="33"/>
      <c r="F80" s="33"/>
      <c r="G80" s="33"/>
      <c r="H80" s="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customFormat="false" ht="113.25" hidden="false" customHeight="false" outlineLevel="0" collapsed="false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customFormat="false" ht="38.25" hidden="false" customHeight="false" outlineLevel="0" collapsed="false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customFormat="false" ht="63" hidden="false" customHeight="false" outlineLevel="0" collapsed="false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customFormat="false" ht="38.25" hidden="false" customHeight="false" outlineLevel="0" collapsed="false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customFormat="false" ht="51" hidden="false" customHeight="false" outlineLevel="0" collapsed="false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customFormat="false" ht="51" hidden="false" customHeight="false" outlineLevel="0" collapsed="false">
      <c r="A86" s="39" t="s">
        <v>693</v>
      </c>
      <c r="B86" s="40" t="n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customFormat="false" ht="75.75" hidden="false" customHeight="false" outlineLevel="0" collapsed="false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customFormat="false" ht="63" hidden="false" customHeight="false" outlineLevel="0" collapsed="false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customFormat="false" ht="88.5" hidden="false" customHeight="false" outlineLevel="0" collapsed="false">
      <c r="A89" s="39" t="s">
        <v>704</v>
      </c>
      <c r="B89" s="40" t="n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customFormat="false" ht="100.5" hidden="false" customHeight="false" outlineLevel="0" collapsed="false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customFormat="false" ht="25.5" hidden="false" customHeight="false" outlineLevel="0" collapsed="false">
      <c r="A91" s="39" t="s">
        <v>711</v>
      </c>
      <c r="B91" s="40" t="n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customFormat="false" ht="77.25" hidden="false" customHeight="false" outlineLevel="0" collapsed="false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customFormat="false" ht="51" hidden="false" customHeight="false" outlineLevel="0" collapsed="false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customFormat="false" ht="51" hidden="false" customHeight="false" outlineLevel="0" collapsed="false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customFormat="false" ht="75.75" hidden="false" customHeight="false" outlineLevel="0" collapsed="false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customFormat="false" ht="88.5" hidden="false" customHeight="false" outlineLevel="0" collapsed="false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customFormat="false" ht="38.25" hidden="false" customHeight="false" outlineLevel="0" collapsed="false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customFormat="false" ht="75.75" hidden="false" customHeight="false" outlineLevel="0" collapsed="false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customFormat="false" ht="25.5" hidden="false" customHeight="false" outlineLevel="0" collapsed="false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customFormat="false" ht="25.5" hidden="false" customHeight="false" outlineLevel="0" collapsed="false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customFormat="false" ht="38.25" hidden="false" customHeight="false" outlineLevel="0" collapsed="false">
      <c r="A101" s="39" t="s">
        <v>750</v>
      </c>
      <c r="B101" s="40" t="n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customFormat="false" ht="63" hidden="false" customHeight="false" outlineLevel="0" collapsed="false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customFormat="false" ht="38.25" hidden="false" customHeight="false" outlineLevel="0" collapsed="false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customFormat="false" ht="38.25" hidden="false" customHeight="false" outlineLevel="0" collapsed="false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customFormat="false" ht="75.75" hidden="false" customHeight="false" outlineLevel="0" collapsed="false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customFormat="false" ht="63" hidden="false" customHeight="false" outlineLevel="0" collapsed="false">
      <c r="A106" s="39" t="s">
        <v>769</v>
      </c>
      <c r="B106" s="40" t="n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customFormat="false" ht="38.25" hidden="false" customHeight="false" outlineLevel="0" collapsed="false">
      <c r="A107" s="39" t="s">
        <v>772</v>
      </c>
      <c r="B107" s="40" t="n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customFormat="false" ht="63" hidden="false" customHeight="false" outlineLevel="0" collapsed="false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customFormat="false" ht="63" hidden="false" customHeight="false" outlineLevel="0" collapsed="false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customFormat="false" ht="46.5" hidden="false" customHeight="false" outlineLevel="0" collapsed="false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customFormat="false" ht="113.25" hidden="false" customHeight="false" outlineLevel="0" collapsed="false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customFormat="false" ht="51" hidden="false" customHeight="false" outlineLevel="0" collapsed="false">
      <c r="A112" s="39" t="s">
        <v>791</v>
      </c>
      <c r="B112" s="40" t="n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customFormat="false" ht="30.75" hidden="false" customHeight="false" outlineLevel="0" collapsed="false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customFormat="false" ht="63" hidden="false" customHeight="false" outlineLevel="0" collapsed="false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customFormat="false" ht="75.75" hidden="false" customHeight="false" outlineLevel="0" collapsed="false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customFormat="false" ht="38.25" hidden="false" customHeight="false" outlineLevel="0" collapsed="false">
      <c r="A116" s="39" t="s">
        <v>806</v>
      </c>
      <c r="B116" s="40" t="n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customFormat="false" ht="38.25" hidden="false" customHeight="false" outlineLevel="0" collapsed="false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customFormat="false" ht="63" hidden="false" customHeight="false" outlineLevel="0" collapsed="false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customFormat="false" ht="63" hidden="false" customHeight="false" outlineLevel="0" collapsed="false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customFormat="false" ht="63" hidden="false" customHeight="false" outlineLevel="0" collapsed="false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customFormat="false" ht="51" hidden="false" customHeight="false" outlineLevel="0" collapsed="false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customFormat="false" ht="38.25" hidden="false" customHeight="false" outlineLevel="0" collapsed="false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customFormat="false" ht="63" hidden="false" customHeight="false" outlineLevel="0" collapsed="false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customFormat="false" ht="63" hidden="false" customHeight="false" outlineLevel="0" collapsed="false">
      <c r="A124" s="39" t="s">
        <v>837</v>
      </c>
      <c r="B124" s="40" t="n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customFormat="false" ht="51" hidden="false" customHeight="false" outlineLevel="0" collapsed="false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customFormat="false" ht="25.5" hidden="false" customHeight="false" outlineLevel="0" collapsed="false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customFormat="false" ht="63" hidden="false" customHeight="false" outlineLevel="0" collapsed="false">
      <c r="A127" s="39" t="s">
        <v>848</v>
      </c>
      <c r="B127" s="40" t="n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customFormat="false" ht="38.25" hidden="false" customHeight="false" outlineLevel="0" collapsed="false">
      <c r="A128" s="39" t="s">
        <v>851</v>
      </c>
      <c r="B128" s="40" t="n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customFormat="false" ht="30.75" hidden="false" customHeight="false" outlineLevel="0" collapsed="false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customFormat="false" ht="25.5" hidden="false" customHeight="false" outlineLevel="0" collapsed="false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customFormat="false" ht="51" hidden="false" customHeight="false" outlineLevel="0" collapsed="false">
      <c r="A131" s="39" t="s">
        <v>862</v>
      </c>
      <c r="B131" s="40" t="n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customFormat="false" ht="30.75" hidden="false" customHeight="false" outlineLevel="0" collapsed="false">
      <c r="A132" s="39" t="s">
        <v>865</v>
      </c>
      <c r="B132" s="40" t="n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customFormat="false" ht="63" hidden="false" customHeight="false" outlineLevel="0" collapsed="false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customFormat="false" ht="51" hidden="false" customHeight="false" outlineLevel="0" collapsed="false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customFormat="false" ht="63" hidden="false" customHeight="false" outlineLevel="0" collapsed="false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customFormat="false" ht="63" hidden="false" customHeight="false" outlineLevel="0" collapsed="false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customFormat="false" ht="38.25" hidden="false" customHeight="false" outlineLevel="0" collapsed="false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customFormat="false" ht="30.75" hidden="false" customHeight="false" outlineLevel="0" collapsed="false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customFormat="false" ht="75.75" hidden="false" customHeight="false" outlineLevel="0" collapsed="false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customFormat="false" ht="88.5" hidden="false" customHeight="false" outlineLevel="0" collapsed="false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customFormat="false" ht="100.5" hidden="false" customHeight="false" outlineLevel="0" collapsed="false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customFormat="false" ht="38.25" hidden="false" customHeight="false" outlineLevel="0" collapsed="false">
      <c r="A142" s="39" t="s">
        <v>1</v>
      </c>
      <c r="B142" s="40" t="n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customFormat="false" ht="75.75" hidden="false" customHeight="false" outlineLevel="0" collapsed="false">
      <c r="A143" s="39" t="s">
        <v>906</v>
      </c>
      <c r="B143" s="40" t="n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customFormat="false" ht="100.5" hidden="false" customHeight="false" outlineLevel="0" collapsed="false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customFormat="false" ht="63" hidden="false" customHeight="false" outlineLevel="0" collapsed="false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customFormat="false" ht="46.5" hidden="false" customHeight="false" outlineLevel="0" collapsed="false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customFormat="false" ht="46.5" hidden="false" customHeight="false" outlineLevel="0" collapsed="false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customFormat="false" ht="51" hidden="false" customHeight="false" outlineLevel="0" collapsed="false">
      <c r="A148" s="39" t="s">
        <v>925</v>
      </c>
      <c r="B148" s="40" t="n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customFormat="false" ht="75.75" hidden="false" customHeight="false" outlineLevel="0" collapsed="false">
      <c r="A149" s="39" t="s">
        <v>928</v>
      </c>
      <c r="B149" s="40" t="n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customFormat="false" ht="88.5" hidden="false" customHeight="false" outlineLevel="0" collapsed="false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customFormat="false" ht="75.75" hidden="false" customHeight="false" outlineLevel="0" collapsed="false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customFormat="false" ht="88.5" hidden="false" customHeight="false" outlineLevel="0" collapsed="false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customFormat="false" ht="51" hidden="false" customHeight="false" outlineLevel="0" collapsed="false">
      <c r="A153" s="39" t="s">
        <v>943</v>
      </c>
      <c r="B153" s="40" t="n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customFormat="false" ht="51" hidden="false" customHeight="false" outlineLevel="0" collapsed="false">
      <c r="A154" s="39" t="s">
        <v>946</v>
      </c>
      <c r="B154" s="40" t="n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customFormat="false" ht="30.75" hidden="false" customHeight="false" outlineLevel="0" collapsed="false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customFormat="false" ht="51" hidden="false" customHeight="false" outlineLevel="0" collapsed="false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customFormat="false" ht="63" hidden="false" customHeight="false" outlineLevel="0" collapsed="false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customFormat="false" ht="100.5" hidden="false" customHeight="false" outlineLevel="0" collapsed="false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customFormat="false" ht="63" hidden="false" customHeight="false" outlineLevel="0" collapsed="false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customFormat="false" ht="51" hidden="false" customHeight="false" outlineLevel="0" collapsed="false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customFormat="false" ht="38.25" hidden="false" customHeight="false" outlineLevel="0" collapsed="false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customFormat="false" ht="38.25" hidden="false" customHeight="false" outlineLevel="0" collapsed="false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customFormat="false" ht="63" hidden="false" customHeight="false" outlineLevel="0" collapsed="false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customFormat="false" ht="51" hidden="false" customHeight="false" outlineLevel="0" collapsed="false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customFormat="false" ht="38.25" hidden="false" customHeight="false" outlineLevel="0" collapsed="false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customFormat="false" ht="51" hidden="false" customHeight="false" outlineLevel="0" collapsed="false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customFormat="false" ht="63" hidden="false" customHeight="false" outlineLevel="0" collapsed="false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customFormat="false" ht="88.5" hidden="false" customHeight="false" outlineLevel="0" collapsed="false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customFormat="false" ht="150.75" hidden="false" customHeight="false" outlineLevel="0" collapsed="false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customFormat="false" ht="63" hidden="false" customHeight="false" outlineLevel="0" collapsed="false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customFormat="false" ht="51" hidden="false" customHeight="false" outlineLevel="0" collapsed="false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customFormat="false" ht="38.25" hidden="false" customHeight="false" outlineLevel="0" collapsed="false">
      <c r="A172" s="39" t="s">
        <v>1017</v>
      </c>
      <c r="B172" s="40" t="n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customFormat="false" ht="75.75" hidden="false" customHeight="false" outlineLevel="0" collapsed="false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customFormat="false" ht="51" hidden="false" customHeight="false" outlineLevel="0" collapsed="false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customFormat="false" ht="75.75" hidden="false" customHeight="false" outlineLevel="0" collapsed="false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customFormat="false" ht="30.75" hidden="false" customHeight="false" outlineLevel="0" collapsed="false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customFormat="false" ht="25.5" hidden="false" customHeight="false" outlineLevel="0" collapsed="false">
      <c r="A177" s="39" t="s">
        <v>1036</v>
      </c>
      <c r="B177" s="40" t="n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customFormat="false" ht="51" hidden="false" customHeight="false" outlineLevel="0" collapsed="false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customFormat="false" ht="63" hidden="false" customHeight="false" outlineLevel="0" collapsed="false">
      <c r="A179" s="39" t="s">
        <v>1043</v>
      </c>
      <c r="B179" s="40" t="n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customFormat="false" ht="63" hidden="false" customHeight="false" outlineLevel="0" collapsed="false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customFormat="false" ht="38.25" hidden="false" customHeight="false" outlineLevel="0" collapsed="false">
      <c r="A181" s="39" t="s">
        <v>1050</v>
      </c>
      <c r="B181" s="40" t="n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customFormat="false" ht="30.75" hidden="false" customHeight="false" outlineLevel="0" collapsed="false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customFormat="false" ht="30.75" hidden="false" customHeight="false" outlineLevel="0" collapsed="false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customFormat="false" ht="46.5" hidden="false" customHeight="false" outlineLevel="0" collapsed="false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customFormat="false" ht="38.25" hidden="false" customHeight="false" outlineLevel="0" collapsed="false">
      <c r="A185" s="39" t="s">
        <v>1065</v>
      </c>
      <c r="B185" s="40" t="n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customFormat="false" ht="88.5" hidden="false" customHeight="false" outlineLevel="0" collapsed="false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customFormat="false" ht="51" hidden="false" customHeight="false" outlineLevel="0" collapsed="false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customFormat="false" ht="25.5" hidden="false" customHeight="false" outlineLevel="0" collapsed="false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customFormat="false" ht="25.5" hidden="false" customHeight="false" outlineLevel="0" collapsed="false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customFormat="false" ht="51" hidden="false" customHeight="false" outlineLevel="0" collapsed="false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customFormat="false" ht="51" hidden="false" customHeight="false" outlineLevel="0" collapsed="false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customFormat="false" ht="46.5" hidden="false" customHeight="false" outlineLevel="0" collapsed="false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customFormat="false" ht="51" hidden="false" customHeight="false" outlineLevel="0" collapsed="false">
      <c r="A193" s="39" t="s">
        <v>1096</v>
      </c>
      <c r="B193" s="40" t="n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customFormat="false" ht="63" hidden="false" customHeight="false" outlineLevel="0" collapsed="false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customFormat="false" ht="38.25" hidden="false" customHeight="false" outlineLevel="0" collapsed="false">
      <c r="A195" s="39" t="s">
        <v>1103</v>
      </c>
      <c r="B195" s="40" t="n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customFormat="false" ht="51" hidden="false" customHeight="false" outlineLevel="0" collapsed="false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customFormat="false" ht="51" hidden="false" customHeight="false" outlineLevel="0" collapsed="false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customFormat="false" ht="51" hidden="false" customHeight="false" outlineLevel="0" collapsed="false">
      <c r="A198" s="39" t="s">
        <v>1114</v>
      </c>
      <c r="B198" s="40" t="n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customFormat="false" ht="38.25" hidden="false" customHeight="false" outlineLevel="0" collapsed="false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customFormat="false" ht="51" hidden="false" customHeight="false" outlineLevel="0" collapsed="false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customFormat="false" ht="51" hidden="false" customHeight="false" outlineLevel="0" collapsed="false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customFormat="false" ht="61.5" hidden="false" customHeight="false" outlineLevel="0" collapsed="false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customFormat="false" ht="63" hidden="false" customHeight="false" outlineLevel="0" collapsed="false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customFormat="false" ht="38.25" hidden="false" customHeight="false" outlineLevel="0" collapsed="false">
      <c r="A204" s="39" t="s">
        <v>1137</v>
      </c>
      <c r="B204" s="40" t="n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customFormat="false" ht="51" hidden="false" customHeight="false" outlineLevel="0" collapsed="false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customFormat="false" ht="25.5" hidden="false" customHeight="false" outlineLevel="0" collapsed="false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customFormat="false" ht="75.75" hidden="false" customHeight="false" outlineLevel="0" collapsed="false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customFormat="false" ht="51" hidden="false" customHeight="false" outlineLevel="0" collapsed="false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customFormat="false" ht="38.25" hidden="false" customHeight="false" outlineLevel="0" collapsed="false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customFormat="false" ht="63" hidden="false" customHeight="false" outlineLevel="0" collapsed="false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customFormat="false" ht="38.25" hidden="false" customHeight="false" outlineLevel="0" collapsed="false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customFormat="false" ht="51" hidden="false" customHeight="false" outlineLevel="0" collapsed="false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customFormat="false" ht="46.5" hidden="false" customHeight="false" outlineLevel="0" collapsed="false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customFormat="false" ht="38.25" hidden="false" customHeight="false" outlineLevel="0" collapsed="false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customFormat="false" ht="61.5" hidden="false" customHeight="false" outlineLevel="0" collapsed="false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customFormat="false" ht="25.5" hidden="false" customHeight="false" outlineLevel="0" collapsed="false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customFormat="false" ht="38.25" hidden="false" customHeight="false" outlineLevel="0" collapsed="false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customFormat="false" ht="63" hidden="false" customHeight="false" outlineLevel="0" collapsed="false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customFormat="false" ht="51" hidden="false" customHeight="false" outlineLevel="0" collapsed="false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customFormat="false" ht="63" hidden="false" customHeight="false" outlineLevel="0" collapsed="false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customFormat="false" ht="30.75" hidden="false" customHeight="false" outlineLevel="0" collapsed="false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customFormat="false" ht="38.25" hidden="false" customHeight="false" outlineLevel="0" collapsed="false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customFormat="false" ht="75.75" hidden="false" customHeight="false" outlineLevel="0" collapsed="false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customFormat="false" ht="25.5" hidden="false" customHeight="false" outlineLevel="0" collapsed="false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customFormat="false" ht="25.5" hidden="false" customHeight="false" outlineLevel="0" collapsed="false">
      <c r="A225" s="39" t="s">
        <v>1219</v>
      </c>
      <c r="B225" s="40" t="n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customFormat="false" ht="38.25" hidden="false" customHeight="false" outlineLevel="0" collapsed="false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customFormat="false" ht="63" hidden="false" customHeight="false" outlineLevel="0" collapsed="false">
      <c r="A227" s="39" t="s">
        <v>1226</v>
      </c>
      <c r="B227" s="40" t="n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customFormat="false" ht="88.5" hidden="false" customHeight="false" outlineLevel="0" collapsed="false">
      <c r="A228" s="39" t="s">
        <v>1229</v>
      </c>
      <c r="B228" s="40" t="n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customFormat="false" ht="75.75" hidden="false" customHeight="false" outlineLevel="0" collapsed="false">
      <c r="A229" s="39" t="s">
        <v>1232</v>
      </c>
      <c r="B229" s="40" t="n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customFormat="false" ht="75.75" hidden="false" customHeight="false" outlineLevel="0" collapsed="false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customFormat="false" ht="30.75" hidden="false" customHeight="false" outlineLevel="0" collapsed="false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customFormat="false" ht="25.5" hidden="false" customHeight="false" outlineLevel="0" collapsed="false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customFormat="false" ht="25.5" hidden="false" customHeight="false" outlineLevel="0" collapsed="false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customFormat="false" ht="63" hidden="false" customHeight="false" outlineLevel="0" collapsed="false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customFormat="false" ht="38.25" hidden="false" customHeight="false" outlineLevel="0" collapsed="false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customFormat="false" ht="51" hidden="false" customHeight="false" outlineLevel="0" collapsed="false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customFormat="false" ht="51" hidden="false" customHeight="false" outlineLevel="0" collapsed="false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customFormat="false" ht="63" hidden="false" customHeight="false" outlineLevel="0" collapsed="false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customFormat="false" ht="46.5" hidden="false" customHeight="false" outlineLevel="0" collapsed="false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customFormat="false" ht="38.25" hidden="false" customHeight="false" outlineLevel="0" collapsed="false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customFormat="false" ht="46.5" hidden="false" customHeight="false" outlineLevel="0" collapsed="false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customFormat="false" ht="38.25" hidden="false" customHeight="false" outlineLevel="0" collapsed="false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customFormat="false" ht="63" hidden="false" customHeight="false" outlineLevel="0" collapsed="false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customFormat="false" ht="63" hidden="false" customHeight="false" outlineLevel="0" collapsed="false">
      <c r="A244" s="39" t="s">
        <v>1291</v>
      </c>
      <c r="B244" s="40" t="n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customFormat="false" ht="38.25" hidden="false" customHeight="false" outlineLevel="0" collapsed="false">
      <c r="A245" s="39" t="s">
        <v>1294</v>
      </c>
      <c r="B245" s="40" t="n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customFormat="false" ht="25.5" hidden="false" customHeight="false" outlineLevel="0" collapsed="false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customFormat="false" ht="63" hidden="false" customHeight="false" outlineLevel="0" collapsed="false">
      <c r="A247" s="39" t="s">
        <v>1301</v>
      </c>
      <c r="B247" s="40" t="n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customFormat="false" ht="38.25" hidden="false" customHeight="false" outlineLevel="0" collapsed="false">
      <c r="A248" s="39" t="s">
        <v>1304</v>
      </c>
      <c r="B248" s="40" t="n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customFormat="false" ht="46.5" hidden="false" customHeight="false" outlineLevel="0" collapsed="false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customFormat="false" ht="46.5" hidden="false" customHeight="false" outlineLevel="0" collapsed="false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customFormat="false" ht="61.5" hidden="false" customHeight="false" outlineLevel="0" collapsed="false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customFormat="false" ht="51" hidden="false" customHeight="false" outlineLevel="0" collapsed="false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customFormat="false" ht="30.75" hidden="false" customHeight="false" outlineLevel="0" collapsed="false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customFormat="false" ht="51" hidden="false" customHeight="false" outlineLevel="0" collapsed="false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customFormat="false" ht="30.75" hidden="false" customHeight="false" outlineLevel="0" collapsed="false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customFormat="false" ht="63" hidden="false" customHeight="false" outlineLevel="0" collapsed="false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customFormat="false" ht="126" hidden="false" customHeight="false" outlineLevel="0" collapsed="false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customFormat="false" ht="46.5" hidden="false" customHeight="false" outlineLevel="0" collapsed="false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customFormat="false" ht="38.25" hidden="false" customHeight="false" outlineLevel="0" collapsed="false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customFormat="false" ht="75.75" hidden="false" customHeight="false" outlineLevel="0" collapsed="false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customFormat="false" ht="61.5" hidden="false" customHeight="false" outlineLevel="0" collapsed="false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customFormat="false" ht="24.75" hidden="false" customHeight="false" outlineLevel="0" collapsed="false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customFormat="false" ht="49.5" hidden="false" customHeight="false" outlineLevel="0" collapsed="false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customFormat="false" ht="62.25" hidden="false" customHeight="false" outlineLevel="0" collapsed="false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customFormat="false" ht="37.5" hidden="false" customHeight="false" outlineLevel="0" collapsed="false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customFormat="false" ht="62.25" hidden="false" customHeight="false" outlineLevel="0" collapsed="false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customFormat="false" ht="112.5" hidden="false" customHeight="false" outlineLevel="0" collapsed="false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customFormat="false" ht="112.5" hidden="false" customHeight="false" outlineLevel="0" collapsed="false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customFormat="false" ht="62.25" hidden="false" customHeight="false" outlineLevel="0" collapsed="false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customFormat="false" ht="87" hidden="false" customHeight="false" outlineLevel="0" collapsed="false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customFormat="false" ht="49.5" hidden="false" customHeight="false" outlineLevel="0" collapsed="false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customFormat="false" ht="49.5" hidden="false" customHeight="false" outlineLevel="0" collapsed="false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customFormat="false" ht="49.5" hidden="false" customHeight="false" outlineLevel="0" collapsed="false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customFormat="false" ht="37.5" hidden="false" customHeight="false" outlineLevel="0" collapsed="false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customFormat="false" ht="37.5" hidden="false" customHeight="false" outlineLevel="0" collapsed="false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customFormat="false" ht="62.25" hidden="false" customHeight="false" outlineLevel="0" collapsed="false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customFormat="false" ht="75" hidden="false" customHeight="false" outlineLevel="0" collapsed="false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customFormat="false" ht="87" hidden="false" customHeight="false" outlineLevel="0" collapsed="false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customFormat="false" ht="49.5" hidden="false" customHeight="false" outlineLevel="0" collapsed="false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customFormat="false" ht="49.5" hidden="false" customHeight="false" outlineLevel="0" collapsed="false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customFormat="false" ht="49.5" hidden="false" customHeight="false" outlineLevel="0" collapsed="false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customFormat="false" ht="49.5" hidden="false" customHeight="false" outlineLevel="0" collapsed="false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customFormat="false" ht="49.5" hidden="false" customHeight="false" outlineLevel="0" collapsed="false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customFormat="false" ht="49.5" hidden="false" customHeight="false" outlineLevel="0" collapsed="false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customFormat="false" ht="49.5" hidden="false" customHeight="false" outlineLevel="0" collapsed="false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customFormat="false" ht="37.5" hidden="false" customHeight="false" outlineLevel="0" collapsed="false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customFormat="false" ht="37.5" hidden="false" customHeight="false" outlineLevel="0" collapsed="false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customFormat="false" ht="62.25" hidden="false" customHeight="false" outlineLevel="0" collapsed="false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customFormat="false" ht="12" hidden="false" customHeight="false" outlineLevel="0" collapsed="false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customFormat="false" ht="24.75" hidden="false" customHeight="false" outlineLevel="0" collapsed="false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customFormat="false" ht="24.75" hidden="false" customHeight="false" outlineLevel="0" collapsed="false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customFormat="false" ht="37.5" hidden="false" customHeight="false" outlineLevel="0" collapsed="false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customFormat="false" ht="24.75" hidden="false" customHeight="false" outlineLevel="0" collapsed="false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customFormat="false" ht="12" hidden="false" customHeight="false" outlineLevel="0" collapsed="false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customFormat="false" ht="37.5" hidden="false" customHeight="false" outlineLevel="0" collapsed="false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customFormat="false" ht="12" hidden="false" customHeight="false" outlineLevel="0" collapsed="false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customFormat="false" ht="12" hidden="false" customHeight="false" outlineLevel="0" collapsed="false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customFormat="false" ht="62.25" hidden="false" customHeight="false" outlineLevel="0" collapsed="false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customFormat="false" ht="49.5" hidden="false" customHeight="false" outlineLevel="0" collapsed="false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customFormat="false" ht="75" hidden="false" customHeight="false" outlineLevel="0" collapsed="false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customFormat="false" ht="12" hidden="false" customHeight="false" outlineLevel="0" collapsed="false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customFormat="false" ht="49.5" hidden="false" customHeight="false" outlineLevel="0" collapsed="false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customFormat="false" ht="124.5" hidden="false" customHeight="false" outlineLevel="0" collapsed="false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customFormat="false" ht="37.5" hidden="false" customHeight="false" outlineLevel="0" collapsed="false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customFormat="false" ht="49.5" hidden="false" customHeight="false" outlineLevel="0" collapsed="false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customFormat="false" ht="49.5" hidden="false" customHeight="false" outlineLevel="0" collapsed="false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customFormat="false" ht="75" hidden="false" customHeight="false" outlineLevel="0" collapsed="false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customFormat="false" ht="12" hidden="false" customHeight="false" outlineLevel="0" collapsed="false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customFormat="false" ht="37.5" hidden="false" customHeight="false" outlineLevel="0" collapsed="false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customFormat="false" ht="12" hidden="false" customHeight="false" outlineLevel="0" collapsed="false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customFormat="false" ht="24.75" hidden="false" customHeight="false" outlineLevel="0" collapsed="false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customFormat="false" ht="12" hidden="false" customHeight="false" outlineLevel="0" collapsed="false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customFormat="false" ht="12" hidden="false" customHeight="false" outlineLevel="0" collapsed="false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customFormat="false" ht="37.5" hidden="false" customHeight="false" outlineLevel="0" collapsed="false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customFormat="false" ht="12" hidden="false" customHeight="false" outlineLevel="0" collapsed="false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customFormat="false" ht="37.5" hidden="false" customHeight="false" outlineLevel="0" collapsed="false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customFormat="false" ht="12" hidden="false" customHeight="false" outlineLevel="0" collapsed="false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customFormat="false" ht="49.5" hidden="false" customHeight="false" outlineLevel="0" collapsed="false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customFormat="false" ht="49.5" hidden="false" customHeight="false" outlineLevel="0" collapsed="false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customFormat="false" ht="12" hidden="false" customHeight="false" outlineLevel="0" collapsed="false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customFormat="false" ht="24.75" hidden="false" customHeight="false" outlineLevel="0" collapsed="false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customFormat="false" ht="24.75" hidden="false" customHeight="false" outlineLevel="0" collapsed="false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customFormat="false" ht="37.5" hidden="false" customHeight="false" outlineLevel="0" collapsed="false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customFormat="false" ht="49.5" hidden="false" customHeight="false" outlineLevel="0" collapsed="false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customFormat="false" ht="62.25" hidden="false" customHeight="false" outlineLevel="0" collapsed="false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customFormat="false" ht="24.75" hidden="false" customHeight="false" outlineLevel="0" collapsed="false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customFormat="false" ht="75" hidden="false" customHeight="false" outlineLevel="0" collapsed="false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customFormat="false" ht="75" hidden="false" customHeight="false" outlineLevel="0" collapsed="false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customFormat="false" ht="49.5" hidden="false" customHeight="false" outlineLevel="0" collapsed="false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customFormat="false" ht="37.5" hidden="false" customHeight="false" outlineLevel="0" collapsed="false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customFormat="false" ht="49.5" hidden="false" customHeight="false" outlineLevel="0" collapsed="false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customFormat="false" ht="37.5" hidden="false" customHeight="false" outlineLevel="0" collapsed="false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customFormat="false" ht="12" hidden="false" customHeight="false" outlineLevel="0" collapsed="false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customFormat="false" ht="12" hidden="false" customHeight="false" outlineLevel="0" collapsed="false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customFormat="false" ht="24.75" hidden="false" customHeight="false" outlineLevel="0" collapsed="false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customFormat="false" ht="24.75" hidden="false" customHeight="false" outlineLevel="0" collapsed="false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customFormat="false" ht="24.75" hidden="false" customHeight="false" outlineLevel="0" collapsed="false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customFormat="false" ht="24.75" hidden="false" customHeight="false" outlineLevel="0" collapsed="false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customFormat="false" ht="37.5" hidden="false" customHeight="false" outlineLevel="0" collapsed="false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customFormat="false" ht="37.5" hidden="false" customHeight="false" outlineLevel="0" collapsed="false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customFormat="false" ht="12" hidden="false" customHeight="false" outlineLevel="0" collapsed="false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customFormat="false" ht="49.5" hidden="false" customHeight="false" outlineLevel="0" collapsed="false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customFormat="false" ht="24.75" hidden="false" customHeight="false" outlineLevel="0" collapsed="false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customFormat="false" ht="87" hidden="false" customHeight="false" outlineLevel="0" collapsed="false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customFormat="false" ht="37.5" hidden="false" customHeight="false" outlineLevel="0" collapsed="false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customFormat="false" ht="49.5" hidden="false" customHeight="false" outlineLevel="0" collapsed="false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customFormat="false" ht="24.75" hidden="false" customHeight="false" outlineLevel="0" collapsed="false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customFormat="false" ht="49.5" hidden="false" customHeight="false" outlineLevel="0" collapsed="false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customFormat="false" ht="49.5" hidden="false" customHeight="false" outlineLevel="0" collapsed="false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customFormat="false" ht="62.25" hidden="false" customHeight="false" outlineLevel="0" collapsed="false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customFormat="false" ht="37.5" hidden="false" customHeight="false" outlineLevel="0" collapsed="false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customFormat="false" ht="37.5" hidden="false" customHeight="false" outlineLevel="0" collapsed="false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customFormat="false" ht="49.5" hidden="false" customHeight="false" outlineLevel="0" collapsed="false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customFormat="false" ht="37.5" hidden="false" customHeight="false" outlineLevel="0" collapsed="false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customFormat="false" ht="62.25" hidden="false" customHeight="false" outlineLevel="0" collapsed="false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customFormat="false" ht="87" hidden="false" customHeight="false" outlineLevel="0" collapsed="false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customFormat="false" ht="99.75" hidden="false" customHeight="false" outlineLevel="0" collapsed="false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customFormat="false" ht="12" hidden="false" customHeight="false" outlineLevel="0" collapsed="false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customFormat="false" ht="37.5" hidden="false" customHeight="false" outlineLevel="0" collapsed="false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customFormat="false" ht="49.5" hidden="false" customHeight="false" outlineLevel="0" collapsed="false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customFormat="false" ht="12" hidden="false" customHeight="false" outlineLevel="0" collapsed="false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customFormat="false" ht="24.75" hidden="false" customHeight="false" outlineLevel="0" collapsed="false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customFormat="false" ht="24.75" hidden="false" customHeight="false" outlineLevel="0" collapsed="false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customFormat="false" ht="37.5" hidden="false" customHeight="false" outlineLevel="0" collapsed="false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customFormat="false" ht="37.5" hidden="false" customHeight="false" outlineLevel="0" collapsed="false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customFormat="false" ht="24.75" hidden="false" customHeight="false" outlineLevel="0" collapsed="false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customFormat="false" ht="37.5" hidden="false" customHeight="false" outlineLevel="0" collapsed="false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customFormat="false" ht="49.5" hidden="false" customHeight="false" outlineLevel="0" collapsed="false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customFormat="false" ht="12" hidden="false" customHeight="false" outlineLevel="0" collapsed="false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customFormat="false" ht="75" hidden="false" customHeight="false" outlineLevel="0" collapsed="false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customFormat="false" ht="37.5" hidden="false" customHeight="false" outlineLevel="0" collapsed="false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customFormat="false" ht="62.25" hidden="false" customHeight="false" outlineLevel="0" collapsed="false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customFormat="false" ht="24.75" hidden="false" customHeight="false" outlineLevel="0" collapsed="false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customFormat="false" ht="37.5" hidden="false" customHeight="false" outlineLevel="0" collapsed="false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customFormat="false" ht="24.75" hidden="false" customHeight="false" outlineLevel="0" collapsed="false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customFormat="false" ht="49.5" hidden="false" customHeight="false" outlineLevel="0" collapsed="false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customFormat="false" ht="12" hidden="false" customHeight="false" outlineLevel="0" collapsed="false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customFormat="false" ht="24.75" hidden="false" customHeight="false" outlineLevel="0" collapsed="false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customFormat="false" ht="12" hidden="false" customHeight="false" outlineLevel="0" collapsed="false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customFormat="false" ht="62.25" hidden="false" customHeight="false" outlineLevel="0" collapsed="false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customFormat="false" ht="37.5" hidden="false" customHeight="false" outlineLevel="0" collapsed="false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customFormat="false" ht="37.5" hidden="false" customHeight="false" outlineLevel="0" collapsed="false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customFormat="false" ht="37.5" hidden="false" customHeight="false" outlineLevel="0" collapsed="false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customFormat="false" ht="12" hidden="false" customHeight="false" outlineLevel="0" collapsed="false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customFormat="false" ht="12" hidden="false" customHeight="false" outlineLevel="0" collapsed="false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customFormat="false" ht="75" hidden="false" customHeight="false" outlineLevel="0" collapsed="false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customFormat="false" ht="37.5" hidden="false" customHeight="false" outlineLevel="0" collapsed="false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customFormat="false" ht="24.75" hidden="false" customHeight="false" outlineLevel="0" collapsed="false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customFormat="false" ht="49.5" hidden="false" customHeight="false" outlineLevel="0" collapsed="false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customFormat="false" ht="24.75" hidden="false" customHeight="false" outlineLevel="0" collapsed="false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customFormat="false" ht="37.5" hidden="false" customHeight="false" outlineLevel="0" collapsed="false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customFormat="false" ht="24.75" hidden="false" customHeight="false" outlineLevel="0" collapsed="false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customFormat="false" ht="62.25" hidden="false" customHeight="false" outlineLevel="0" collapsed="false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customFormat="false" ht="12" hidden="false" customHeight="false" outlineLevel="0" collapsed="false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customFormat="false" ht="24.75" hidden="false" customHeight="false" outlineLevel="0" collapsed="false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customFormat="false" ht="24.75" hidden="false" customHeight="false" outlineLevel="0" collapsed="false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customFormat="false" ht="24.75" hidden="false" customHeight="false" outlineLevel="0" collapsed="false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customFormat="false" ht="37.5" hidden="false" customHeight="false" outlineLevel="0" collapsed="false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customFormat="false" ht="49.5" hidden="false" customHeight="false" outlineLevel="0" collapsed="false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customFormat="false" ht="37.5" hidden="false" customHeight="false" outlineLevel="0" collapsed="false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customFormat="false" ht="49.5" hidden="false" customHeight="false" outlineLevel="0" collapsed="false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customFormat="false" ht="24.75" hidden="false" customHeight="false" outlineLevel="0" collapsed="false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customFormat="false" ht="12" hidden="false" customHeight="false" outlineLevel="0" collapsed="false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customFormat="false" ht="24.75" hidden="false" customHeight="false" outlineLevel="0" collapsed="false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customFormat="false" ht="24.75" hidden="false" customHeight="false" outlineLevel="0" collapsed="false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customFormat="false" ht="12" hidden="false" customHeight="false" outlineLevel="0" collapsed="false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customFormat="false" ht="24.75" hidden="false" customHeight="false" outlineLevel="0" collapsed="false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customFormat="false" ht="12" hidden="false" customHeight="false" outlineLevel="0" collapsed="false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customFormat="false" ht="75" hidden="false" customHeight="false" outlineLevel="0" collapsed="false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customFormat="false" ht="37.5" hidden="false" customHeight="false" outlineLevel="0" collapsed="false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customFormat="false" ht="62.25" hidden="false" customHeight="false" outlineLevel="0" collapsed="false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customFormat="false" ht="24.75" hidden="false" customHeight="false" outlineLevel="0" collapsed="false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customFormat="false" ht="49.5" hidden="false" customHeight="false" outlineLevel="0" collapsed="false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customFormat="false" ht="24.75" hidden="false" customHeight="false" outlineLevel="0" collapsed="false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customFormat="false" ht="37.5" hidden="false" customHeight="false" outlineLevel="0" collapsed="false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customFormat="false" ht="24.75" hidden="false" customHeight="false" outlineLevel="0" collapsed="false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customFormat="false" ht="12" hidden="false" customHeight="false" outlineLevel="0" collapsed="false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customFormat="false" ht="49.5" hidden="false" customHeight="false" outlineLevel="0" collapsed="false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customFormat="false" ht="49.5" hidden="false" customHeight="false" outlineLevel="0" collapsed="false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customFormat="false" ht="49.5" hidden="false" customHeight="false" outlineLevel="0" collapsed="false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customFormat="false" ht="12" hidden="false" customHeight="false" outlineLevel="0" collapsed="false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customFormat="false" ht="24.75" hidden="false" customHeight="false" outlineLevel="0" collapsed="false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customFormat="false" ht="37.5" hidden="false" customHeight="false" outlineLevel="0" collapsed="false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customFormat="false" ht="37.5" hidden="false" customHeight="false" outlineLevel="0" collapsed="false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customFormat="false" ht="24.75" hidden="false" customHeight="false" outlineLevel="0" collapsed="false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customFormat="false" ht="37.5" hidden="false" customHeight="false" outlineLevel="0" collapsed="false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customFormat="false" ht="24.75" hidden="false" customHeight="false" outlineLevel="0" collapsed="false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customFormat="false" ht="37.5" hidden="false" customHeight="false" outlineLevel="0" collapsed="false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customFormat="false" ht="37.5" hidden="false" customHeight="false" outlineLevel="0" collapsed="false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customFormat="false" ht="37.5" hidden="false" customHeight="false" outlineLevel="0" collapsed="false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customFormat="false" ht="49.5" hidden="false" customHeight="false" outlineLevel="0" collapsed="false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customFormat="false" ht="37.5" hidden="false" customHeight="false" outlineLevel="0" collapsed="false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customFormat="false" ht="12" hidden="false" customHeight="false" outlineLevel="0" collapsed="false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customFormat="false" ht="12" hidden="false" customHeight="false" outlineLevel="0" collapsed="false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customFormat="false" ht="24.75" hidden="false" customHeight="false" outlineLevel="0" collapsed="false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customFormat="false" ht="62.25" hidden="false" customHeight="false" outlineLevel="0" collapsed="false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customFormat="false" ht="24.75" hidden="false" customHeight="false" outlineLevel="0" collapsed="false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customFormat="false" ht="37.5" hidden="false" customHeight="false" outlineLevel="0" collapsed="false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customFormat="false" ht="12" hidden="false" customHeight="false" outlineLevel="0" collapsed="false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customFormat="false" ht="37.5" hidden="false" customHeight="false" outlineLevel="0" collapsed="false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customFormat="false" ht="49.5" hidden="false" customHeight="false" outlineLevel="0" collapsed="false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customFormat="false" ht="49.5" hidden="false" customHeight="false" outlineLevel="0" collapsed="false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customFormat="false" ht="24.75" hidden="false" customHeight="false" outlineLevel="0" collapsed="false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customFormat="false" ht="24.75" hidden="false" customHeight="false" outlineLevel="0" collapsed="false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customFormat="false" ht="37.5" hidden="false" customHeight="false" outlineLevel="0" collapsed="false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customFormat="false" ht="24.75" hidden="false" customHeight="false" outlineLevel="0" collapsed="false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customFormat="false" ht="24.75" hidden="false" customHeight="false" outlineLevel="0" collapsed="false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customFormat="false" ht="24.75" hidden="false" customHeight="false" outlineLevel="0" collapsed="false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customFormat="false" ht="62.25" hidden="false" customHeight="false" outlineLevel="0" collapsed="false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customFormat="false" ht="24.75" hidden="false" customHeight="false" outlineLevel="0" collapsed="false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customFormat="false" ht="49.5" hidden="false" customHeight="false" outlineLevel="0" collapsed="false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customFormat="false" ht="62.25" hidden="false" customHeight="false" outlineLevel="0" collapsed="false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customFormat="false" ht="24.75" hidden="false" customHeight="false" outlineLevel="0" collapsed="false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customFormat="false" ht="37.5" hidden="false" customHeight="false" outlineLevel="0" collapsed="false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customFormat="false" ht="75" hidden="false" customHeight="false" outlineLevel="0" collapsed="false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customFormat="false" ht="12" hidden="false" customHeight="false" outlineLevel="0" collapsed="false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customFormat="false" ht="37.5" hidden="false" customHeight="false" outlineLevel="0" collapsed="false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customFormat="false" ht="49.5" hidden="false" customHeight="false" outlineLevel="0" collapsed="false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customFormat="false" ht="49.5" hidden="false" customHeight="false" outlineLevel="0" collapsed="false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customFormat="false" ht="12" hidden="false" customHeight="false" outlineLevel="0" collapsed="false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customFormat="false" ht="12" hidden="false" customHeight="false" outlineLevel="0" collapsed="false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customFormat="false" ht="49.5" hidden="false" customHeight="false" outlineLevel="0" collapsed="false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customFormat="false" ht="75" hidden="false" customHeight="false" outlineLevel="0" collapsed="false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customFormat="false" ht="49.5" hidden="false" customHeight="false" outlineLevel="0" collapsed="false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customFormat="false" ht="49.5" hidden="false" customHeight="false" outlineLevel="0" collapsed="false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customFormat="false" ht="37.5" hidden="false" customHeight="false" outlineLevel="0" collapsed="false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customFormat="false" ht="37.5" hidden="false" customHeight="false" outlineLevel="0" collapsed="false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customFormat="false" ht="37.5" hidden="false" customHeight="false" outlineLevel="0" collapsed="false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customFormat="false" ht="49.5" hidden="false" customHeight="false" outlineLevel="0" collapsed="false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customFormat="false" ht="12" hidden="false" customHeight="false" outlineLevel="0" collapsed="false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customFormat="false" ht="49.5" hidden="false" customHeight="false" outlineLevel="0" collapsed="false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customFormat="false" ht="24.75" hidden="false" customHeight="false" outlineLevel="0" collapsed="false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customFormat="false" ht="62.25" hidden="false" customHeight="false" outlineLevel="0" collapsed="false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customFormat="false" ht="24.75" hidden="false" customHeight="false" outlineLevel="0" collapsed="false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customFormat="false" ht="24.75" hidden="false" customHeight="false" outlineLevel="0" collapsed="false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customFormat="false" ht="75" hidden="false" customHeight="false" outlineLevel="0" collapsed="false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customFormat="false" ht="87" hidden="false" customHeight="false" outlineLevel="0" collapsed="false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customFormat="false" ht="12" hidden="false" customHeight="false" outlineLevel="0" collapsed="false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customFormat="false" ht="75" hidden="false" customHeight="false" outlineLevel="0" collapsed="false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customFormat="false" ht="37.5" hidden="false" customHeight="false" outlineLevel="0" collapsed="false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customFormat="false" ht="12" hidden="false" customHeight="false" outlineLevel="0" collapsed="false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customFormat="false" ht="37.5" hidden="false" customHeight="false" outlineLevel="0" collapsed="false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customFormat="false" ht="49.5" hidden="false" customHeight="false" outlineLevel="0" collapsed="false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customFormat="false" ht="24.75" hidden="false" customHeight="false" outlineLevel="0" collapsed="false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customFormat="false" ht="49.5" hidden="false" customHeight="false" outlineLevel="0" collapsed="false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customFormat="false" ht="12" hidden="false" customHeight="false" outlineLevel="0" collapsed="false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customFormat="false" ht="12" hidden="false" customHeight="false" outlineLevel="0" collapsed="false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customFormat="false" ht="12" hidden="false" customHeight="false" outlineLevel="0" collapsed="false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customFormat="false" ht="12" hidden="false" customHeight="false" outlineLevel="0" collapsed="false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customFormat="false" ht="12" hidden="false" customHeight="false" outlineLevel="0" collapsed="false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customFormat="false" ht="12" hidden="false" customHeight="false" outlineLevel="0" collapsed="false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customFormat="false" ht="12" hidden="false" customHeight="false" outlineLevel="0" collapsed="false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customFormat="false" ht="12" hidden="false" customHeight="false" outlineLevel="0" collapsed="false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customFormat="false" ht="12" hidden="false" customHeight="false" outlineLevel="0" collapsed="false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customFormat="false" ht="12" hidden="false" customHeight="false" outlineLevel="0" collapsed="false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customFormat="false" ht="12" hidden="false" customHeight="false" outlineLevel="0" collapsed="false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customFormat="false" ht="12" hidden="false" customHeight="false" outlineLevel="0" collapsed="false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customFormat="false" ht="12" hidden="false" customHeight="false" outlineLevel="0" collapsed="false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customFormat="false" ht="12" hidden="false" customHeight="false" outlineLevel="0" collapsed="false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customFormat="false" ht="12" hidden="false" customHeight="false" outlineLevel="0" collapsed="false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customFormat="false" ht="12" hidden="false" customHeight="false" outlineLevel="0" collapsed="false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customFormat="false" ht="12" hidden="false" customHeight="false" outlineLevel="0" collapsed="false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customFormat="false" ht="12" hidden="false" customHeight="false" outlineLevel="0" collapsed="false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customFormat="false" ht="12" hidden="false" customHeight="false" outlineLevel="0" collapsed="false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customFormat="false" ht="12" hidden="false" customHeight="false" outlineLevel="0" collapsed="false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customFormat="false" ht="12" hidden="false" customHeight="false" outlineLevel="0" collapsed="false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customFormat="false" ht="12" hidden="false" customHeight="false" outlineLevel="0" collapsed="false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customFormat="false" ht="12" hidden="false" customHeight="false" outlineLevel="0" collapsed="false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customFormat="false" ht="12" hidden="false" customHeight="false" outlineLevel="0" collapsed="false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customFormat="false" ht="12" hidden="false" customHeight="false" outlineLevel="0" collapsed="false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customFormat="false" ht="12" hidden="false" customHeight="false" outlineLevel="0" collapsed="false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customFormat="false" ht="12" hidden="false" customHeight="false" outlineLevel="0" collapsed="false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customFormat="false" ht="12" hidden="false" customHeight="false" outlineLevel="0" collapsed="false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customFormat="false" ht="12" hidden="false" customHeight="false" outlineLevel="0" collapsed="false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customFormat="false" ht="12" hidden="false" customHeight="false" outlineLevel="0" collapsed="false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customFormat="false" ht="12" hidden="false" customHeight="false" outlineLevel="0" collapsed="false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customFormat="false" ht="12" hidden="false" customHeight="false" outlineLevel="0" collapsed="false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customFormat="false" ht="12" hidden="false" customHeight="false" outlineLevel="0" collapsed="false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customFormat="false" ht="12" hidden="false" customHeight="false" outlineLevel="0" collapsed="false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customFormat="false" ht="12" hidden="false" customHeight="false" outlineLevel="0" collapsed="false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customFormat="false" ht="12" hidden="false" customHeight="false" outlineLevel="0" collapsed="false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customFormat="false" ht="12" hidden="false" customHeight="false" outlineLevel="0" collapsed="false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customFormat="false" ht="12" hidden="false" customHeight="false" outlineLevel="0" collapsed="false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customFormat="false" ht="12" hidden="false" customHeight="false" outlineLevel="0" collapsed="false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customFormat="false" ht="12" hidden="false" customHeight="false" outlineLevel="0" collapsed="false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customFormat="false" ht="12" hidden="false" customHeight="false" outlineLevel="0" collapsed="false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customFormat="false" ht="12" hidden="false" customHeight="false" outlineLevel="0" collapsed="false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customFormat="false" ht="12" hidden="false" customHeight="false" outlineLevel="0" collapsed="false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customFormat="false" ht="12" hidden="false" customHeight="false" outlineLevel="0" collapsed="false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customFormat="false" ht="12" hidden="false" customHeight="false" outlineLevel="0" collapsed="false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customFormat="false" ht="12" hidden="false" customHeight="false" outlineLevel="0" collapsed="false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customFormat="false" ht="12" hidden="false" customHeight="false" outlineLevel="0" collapsed="false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customFormat="false" ht="12" hidden="false" customHeight="false" outlineLevel="0" collapsed="false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customFormat="false" ht="12" hidden="false" customHeight="false" outlineLevel="0" collapsed="false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customFormat="false" ht="12" hidden="false" customHeight="false" outlineLevel="0" collapsed="false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customFormat="false" ht="12" hidden="false" customHeight="false" outlineLevel="0" collapsed="false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customFormat="false" ht="12" hidden="false" customHeight="false" outlineLevel="0" collapsed="false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customFormat="false" ht="12" hidden="false" customHeight="false" outlineLevel="0" collapsed="false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customFormat="false" ht="12" hidden="false" customHeight="false" outlineLevel="0" collapsed="false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customFormat="false" ht="12" hidden="false" customHeight="false" outlineLevel="0" collapsed="false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customFormat="false" ht="12" hidden="false" customHeight="false" outlineLevel="0" collapsed="false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customFormat="false" ht="12" hidden="false" customHeight="false" outlineLevel="0" collapsed="false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customFormat="false" ht="12" hidden="false" customHeight="false" outlineLevel="0" collapsed="false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customFormat="false" ht="12" hidden="false" customHeight="false" outlineLevel="0" collapsed="false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customFormat="false" ht="12" hidden="false" customHeight="false" outlineLevel="0" collapsed="false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customFormat="false" ht="12" hidden="false" customHeight="false" outlineLevel="0" collapsed="false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customFormat="false" ht="12" hidden="false" customHeight="false" outlineLevel="0" collapsed="false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customFormat="false" ht="12" hidden="false" customHeight="false" outlineLevel="0" collapsed="false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customFormat="false" ht="12" hidden="false" customHeight="false" outlineLevel="0" collapsed="false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customFormat="false" ht="12" hidden="false" customHeight="false" outlineLevel="0" collapsed="false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customFormat="false" ht="12" hidden="false" customHeight="false" outlineLevel="0" collapsed="false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customFormat="false" ht="12" hidden="false" customHeight="false" outlineLevel="0" collapsed="false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customFormat="false" ht="12" hidden="false" customHeight="false" outlineLevel="0" collapsed="false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customFormat="false" ht="12" hidden="false" customHeight="false" outlineLevel="0" collapsed="false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customFormat="false" ht="12" hidden="false" customHeight="false" outlineLevel="0" collapsed="false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customFormat="false" ht="12" hidden="false" customHeight="false" outlineLevel="0" collapsed="false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customFormat="false" ht="12" hidden="false" customHeight="false" outlineLevel="0" collapsed="false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customFormat="false" ht="12" hidden="false" customHeight="false" outlineLevel="0" collapsed="false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customFormat="false" ht="12" hidden="false" customHeight="false" outlineLevel="0" collapsed="false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customFormat="false" ht="12" hidden="false" customHeight="false" outlineLevel="0" collapsed="false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customFormat="false" ht="12" hidden="false" customHeight="false" outlineLevel="0" collapsed="false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customFormat="false" ht="12" hidden="false" customHeight="false" outlineLevel="0" collapsed="false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customFormat="false" ht="12" hidden="false" customHeight="false" outlineLevel="0" collapsed="false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customFormat="false" ht="12" hidden="false" customHeight="false" outlineLevel="0" collapsed="false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customFormat="false" ht="12" hidden="false" customHeight="false" outlineLevel="0" collapsed="false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customFormat="false" ht="12" hidden="false" customHeight="false" outlineLevel="0" collapsed="false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customFormat="false" ht="12" hidden="false" customHeight="false" outlineLevel="0" collapsed="false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customFormat="false" ht="12" hidden="false" customHeight="false" outlineLevel="0" collapsed="false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customFormat="false" ht="12" hidden="false" customHeight="false" outlineLevel="0" collapsed="false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customFormat="false" ht="12" hidden="false" customHeight="false" outlineLevel="0" collapsed="false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customFormat="false" ht="12" hidden="false" customHeight="false" outlineLevel="0" collapsed="false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customFormat="false" ht="12" hidden="false" customHeight="false" outlineLevel="0" collapsed="false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customFormat="false" ht="12" hidden="false" customHeight="false" outlineLevel="0" collapsed="false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customFormat="false" ht="12" hidden="false" customHeight="false" outlineLevel="0" collapsed="false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customFormat="false" ht="12" hidden="false" customHeight="false" outlineLevel="0" collapsed="false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customFormat="false" ht="12" hidden="false" customHeight="false" outlineLevel="0" collapsed="false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customFormat="false" ht="12" hidden="false" customHeight="false" outlineLevel="0" collapsed="false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customFormat="false" ht="12" hidden="false" customHeight="false" outlineLevel="0" collapsed="false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customFormat="false" ht="12" hidden="false" customHeight="false" outlineLevel="0" collapsed="false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customFormat="false" ht="12" hidden="false" customHeight="false" outlineLevel="0" collapsed="false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customFormat="false" ht="12" hidden="false" customHeight="false" outlineLevel="0" collapsed="false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customFormat="false" ht="12" hidden="false" customHeight="false" outlineLevel="0" collapsed="false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customFormat="false" ht="12" hidden="false" customHeight="false" outlineLevel="0" collapsed="false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customFormat="false" ht="12" hidden="false" customHeight="false" outlineLevel="0" collapsed="false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customFormat="false" ht="12" hidden="false" customHeight="false" outlineLevel="0" collapsed="false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customFormat="false" ht="12" hidden="false" customHeight="false" outlineLevel="0" collapsed="false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customFormat="false" ht="12" hidden="false" customHeight="false" outlineLevel="0" collapsed="false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customFormat="false" ht="12" hidden="false" customHeight="false" outlineLevel="0" collapsed="false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customFormat="false" ht="12" hidden="false" customHeight="false" outlineLevel="0" collapsed="false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customFormat="false" ht="12" hidden="false" customHeight="false" outlineLevel="0" collapsed="false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customFormat="false" ht="12" hidden="false" customHeight="false" outlineLevel="0" collapsed="false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customFormat="false" ht="12" hidden="false" customHeight="false" outlineLevel="0" collapsed="false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customFormat="false" ht="12" hidden="false" customHeight="false" outlineLevel="0" collapsed="false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customFormat="false" ht="12" hidden="false" customHeight="false" outlineLevel="0" collapsed="false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customFormat="false" ht="12" hidden="false" customHeight="false" outlineLevel="0" collapsed="false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customFormat="false" ht="12" hidden="false" customHeight="false" outlineLevel="0" collapsed="false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customFormat="false" ht="12" hidden="false" customHeight="false" outlineLevel="0" collapsed="false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customFormat="false" ht="12" hidden="false" customHeight="false" outlineLevel="0" collapsed="false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customFormat="false" ht="12" hidden="false" customHeight="false" outlineLevel="0" collapsed="false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customFormat="false" ht="12" hidden="false" customHeight="false" outlineLevel="0" collapsed="false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customFormat="false" ht="12" hidden="false" customHeight="false" outlineLevel="0" collapsed="false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customFormat="false" ht="12" hidden="false" customHeight="false" outlineLevel="0" collapsed="false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customFormat="false" ht="12" hidden="false" customHeight="false" outlineLevel="0" collapsed="false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customFormat="false" ht="12" hidden="false" customHeight="false" outlineLevel="0" collapsed="false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customFormat="false" ht="12" hidden="false" customHeight="false" outlineLevel="0" collapsed="false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customFormat="false" ht="12" hidden="false" customHeight="false" outlineLevel="0" collapsed="false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customFormat="false" ht="12" hidden="false" customHeight="false" outlineLevel="0" collapsed="false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customFormat="false" ht="12" hidden="false" customHeight="false" outlineLevel="0" collapsed="false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customFormat="false" ht="12" hidden="false" customHeight="false" outlineLevel="0" collapsed="false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customFormat="false" ht="12" hidden="false" customHeight="false" outlineLevel="0" collapsed="false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customFormat="false" ht="12" hidden="false" customHeight="false" outlineLevel="0" collapsed="false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customFormat="false" ht="12" hidden="false" customHeight="false" outlineLevel="0" collapsed="false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customFormat="false" ht="12" hidden="false" customHeight="false" outlineLevel="0" collapsed="false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customFormat="false" ht="12" hidden="false" customHeight="false" outlineLevel="0" collapsed="false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customFormat="false" ht="12" hidden="false" customHeight="false" outlineLevel="0" collapsed="false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customFormat="false" ht="12" hidden="false" customHeight="false" outlineLevel="0" collapsed="false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customFormat="false" ht="12" hidden="false" customHeight="false" outlineLevel="0" collapsed="false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customFormat="false" ht="12" hidden="false" customHeight="false" outlineLevel="0" collapsed="false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customFormat="false" ht="12" hidden="false" customHeight="false" outlineLevel="0" collapsed="false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customFormat="false" ht="12" hidden="false" customHeight="false" outlineLevel="0" collapsed="false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customFormat="false" ht="12" hidden="false" customHeight="false" outlineLevel="0" collapsed="false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customFormat="false" ht="12" hidden="false" customHeight="false" outlineLevel="0" collapsed="false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customFormat="false" ht="12" hidden="false" customHeight="false" outlineLevel="0" collapsed="false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customFormat="false" ht="12" hidden="false" customHeight="false" outlineLevel="0" collapsed="false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customFormat="false" ht="12" hidden="false" customHeight="false" outlineLevel="0" collapsed="false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customFormat="false" ht="12" hidden="false" customHeight="false" outlineLevel="0" collapsed="false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customFormat="false" ht="12" hidden="false" customHeight="false" outlineLevel="0" collapsed="false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customFormat="false" ht="12" hidden="false" customHeight="false" outlineLevel="0" collapsed="false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customFormat="false" ht="12" hidden="false" customHeight="false" outlineLevel="0" collapsed="false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customFormat="false" ht="12" hidden="false" customHeight="false" outlineLevel="0" collapsed="false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customFormat="false" ht="12" hidden="false" customHeight="false" outlineLevel="0" collapsed="false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customFormat="false" ht="12" hidden="false" customHeight="false" outlineLevel="0" collapsed="false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customFormat="false" ht="12" hidden="false" customHeight="false" outlineLevel="0" collapsed="false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customFormat="false" ht="12" hidden="false" customHeight="false" outlineLevel="0" collapsed="false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customFormat="false" ht="12" hidden="false" customHeight="false" outlineLevel="0" collapsed="false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customFormat="false" ht="12" hidden="false" customHeight="false" outlineLevel="0" collapsed="false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customFormat="false" ht="12" hidden="false" customHeight="false" outlineLevel="0" collapsed="false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customFormat="false" ht="12" hidden="false" customHeight="false" outlineLevel="0" collapsed="false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customFormat="false" ht="12" hidden="false" customHeight="false" outlineLevel="0" collapsed="false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customFormat="false" ht="12" hidden="false" customHeight="false" outlineLevel="0" collapsed="false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customFormat="false" ht="12" hidden="false" customHeight="false" outlineLevel="0" collapsed="false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customFormat="false" ht="12" hidden="false" customHeight="false" outlineLevel="0" collapsed="false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customFormat="false" ht="12" hidden="false" customHeight="false" outlineLevel="0" collapsed="false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customFormat="false" ht="12" hidden="false" customHeight="false" outlineLevel="0" collapsed="false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customFormat="false" ht="12" hidden="false" customHeight="false" outlineLevel="0" collapsed="false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customFormat="false" ht="12" hidden="false" customHeight="false" outlineLevel="0" collapsed="false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customFormat="false" ht="12" hidden="false" customHeight="false" outlineLevel="0" collapsed="false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customFormat="false" ht="12" hidden="false" customHeight="false" outlineLevel="0" collapsed="false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customFormat="false" ht="12" hidden="false" customHeight="false" outlineLevel="0" collapsed="false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customFormat="false" ht="12" hidden="false" customHeight="false" outlineLevel="0" collapsed="false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customFormat="false" ht="12" hidden="false" customHeight="false" outlineLevel="0" collapsed="false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customFormat="false" ht="12" hidden="false" customHeight="false" outlineLevel="0" collapsed="false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customFormat="false" ht="12" hidden="false" customHeight="false" outlineLevel="0" collapsed="false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customFormat="false" ht="12" hidden="false" customHeight="false" outlineLevel="0" collapsed="false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customFormat="false" ht="12" hidden="false" customHeight="false" outlineLevel="0" collapsed="false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customFormat="false" ht="12" hidden="false" customHeight="false" outlineLevel="0" collapsed="false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customFormat="false" ht="12" hidden="false" customHeight="false" outlineLevel="0" collapsed="false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customFormat="false" ht="12" hidden="false" customHeight="false" outlineLevel="0" collapsed="false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customFormat="false" ht="12" hidden="false" customHeight="false" outlineLevel="0" collapsed="false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customFormat="false" ht="12" hidden="false" customHeight="false" outlineLevel="0" collapsed="false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customFormat="false" ht="12" hidden="false" customHeight="false" outlineLevel="0" collapsed="false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customFormat="false" ht="12" hidden="false" customHeight="false" outlineLevel="0" collapsed="false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customFormat="false" ht="12" hidden="false" customHeight="false" outlineLevel="0" collapsed="false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customFormat="false" ht="12" hidden="false" customHeight="false" outlineLevel="0" collapsed="false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customFormat="false" ht="12" hidden="false" customHeight="false" outlineLevel="0" collapsed="false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customFormat="false" ht="12" hidden="false" customHeight="false" outlineLevel="0" collapsed="false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customFormat="false" ht="12" hidden="false" customHeight="false" outlineLevel="0" collapsed="false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customFormat="false" ht="12" hidden="false" customHeight="false" outlineLevel="0" collapsed="false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customFormat="false" ht="12" hidden="false" customHeight="false" outlineLevel="0" collapsed="false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customFormat="false" ht="12" hidden="false" customHeight="false" outlineLevel="0" collapsed="false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customFormat="false" ht="12" hidden="false" customHeight="false" outlineLevel="0" collapsed="false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customFormat="false" ht="12" hidden="false" customHeight="false" outlineLevel="0" collapsed="false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customFormat="false" ht="12" hidden="false" customHeight="false" outlineLevel="0" collapsed="false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customFormat="false" ht="12" hidden="false" customHeight="false" outlineLevel="0" collapsed="false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customFormat="false" ht="12" hidden="false" customHeight="false" outlineLevel="0" collapsed="false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customFormat="false" ht="12" hidden="false" customHeight="false" outlineLevel="0" collapsed="false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customFormat="false" ht="12" hidden="false" customHeight="false" outlineLevel="0" collapsed="false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customFormat="false" ht="12" hidden="false" customHeight="false" outlineLevel="0" collapsed="false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customFormat="false" ht="12" hidden="false" customHeight="false" outlineLevel="0" collapsed="false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customFormat="false" ht="12" hidden="false" customHeight="false" outlineLevel="0" collapsed="false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customFormat="false" ht="12" hidden="false" customHeight="false" outlineLevel="0" collapsed="false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customFormat="false" ht="12" hidden="false" customHeight="false" outlineLevel="0" collapsed="false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customFormat="false" ht="12" hidden="false" customHeight="false" outlineLevel="0" collapsed="false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customFormat="false" ht="12" hidden="false" customHeight="false" outlineLevel="0" collapsed="false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customFormat="false" ht="12" hidden="false" customHeight="false" outlineLevel="0" collapsed="false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customFormat="false" ht="12" hidden="false" customHeight="false" outlineLevel="0" collapsed="false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customFormat="false" ht="12" hidden="false" customHeight="false" outlineLevel="0" collapsed="false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customFormat="false" ht="12" hidden="false" customHeight="false" outlineLevel="0" collapsed="false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customFormat="false" ht="12" hidden="false" customHeight="false" outlineLevel="0" collapsed="false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customFormat="false" ht="12" hidden="false" customHeight="false" outlineLevel="0" collapsed="false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customFormat="false" ht="12" hidden="false" customHeight="false" outlineLevel="0" collapsed="false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customFormat="false" ht="12" hidden="false" customHeight="false" outlineLevel="0" collapsed="false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customFormat="false" ht="12" hidden="false" customHeight="false" outlineLevel="0" collapsed="false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customFormat="false" ht="12" hidden="false" customHeight="false" outlineLevel="0" collapsed="false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customFormat="false" ht="12" hidden="false" customHeight="false" outlineLevel="0" collapsed="false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customFormat="false" ht="12" hidden="false" customHeight="false" outlineLevel="0" collapsed="false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customFormat="false" ht="12" hidden="false" customHeight="false" outlineLevel="0" collapsed="false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customFormat="false" ht="12" hidden="false" customHeight="false" outlineLevel="0" collapsed="false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customFormat="false" ht="12" hidden="false" customHeight="false" outlineLevel="0" collapsed="false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customFormat="false" ht="12" hidden="false" customHeight="false" outlineLevel="0" collapsed="false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customFormat="false" ht="12" hidden="false" customHeight="false" outlineLevel="0" collapsed="false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customFormat="false" ht="12" hidden="false" customHeight="false" outlineLevel="0" collapsed="false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customFormat="false" ht="12" hidden="false" customHeight="false" outlineLevel="0" collapsed="false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customFormat="false" ht="12" hidden="false" customHeight="false" outlineLevel="0" collapsed="false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customFormat="false" ht="12" hidden="false" customHeight="false" outlineLevel="0" collapsed="false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customFormat="false" ht="12" hidden="false" customHeight="false" outlineLevel="0" collapsed="false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customFormat="false" ht="12" hidden="false" customHeight="false" outlineLevel="0" collapsed="false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customFormat="false" ht="12" hidden="false" customHeight="false" outlineLevel="0" collapsed="false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customFormat="false" ht="12" hidden="false" customHeight="false" outlineLevel="0" collapsed="false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customFormat="false" ht="12" hidden="false" customHeight="false" outlineLevel="0" collapsed="false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customFormat="false" ht="12" hidden="false" customHeight="false" outlineLevel="0" collapsed="false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customFormat="false" ht="12" hidden="false" customHeight="false" outlineLevel="0" collapsed="false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customFormat="false" ht="12" hidden="false" customHeight="false" outlineLevel="0" collapsed="false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customFormat="false" ht="12" hidden="false" customHeight="false" outlineLevel="0" collapsed="false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customFormat="false" ht="12" hidden="false" customHeight="false" outlineLevel="0" collapsed="false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customFormat="false" ht="12" hidden="false" customHeight="false" outlineLevel="0" collapsed="false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customFormat="false" ht="12" hidden="false" customHeight="false" outlineLevel="0" collapsed="false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customFormat="false" ht="12" hidden="false" customHeight="false" outlineLevel="0" collapsed="false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customFormat="false" ht="12" hidden="false" customHeight="false" outlineLevel="0" collapsed="false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customFormat="false" ht="12" hidden="false" customHeight="false" outlineLevel="0" collapsed="false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customFormat="false" ht="12" hidden="false" customHeight="false" outlineLevel="0" collapsed="false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customFormat="false" ht="12" hidden="false" customHeight="false" outlineLevel="0" collapsed="false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customFormat="false" ht="12" hidden="false" customHeight="false" outlineLevel="0" collapsed="false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customFormat="false" ht="12" hidden="false" customHeight="false" outlineLevel="0" collapsed="false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customFormat="false" ht="12" hidden="false" customHeight="false" outlineLevel="0" collapsed="false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customFormat="false" ht="12" hidden="false" customHeight="false" outlineLevel="0" collapsed="false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customFormat="false" ht="12" hidden="false" customHeight="false" outlineLevel="0" collapsed="false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customFormat="false" ht="12" hidden="false" customHeight="false" outlineLevel="0" collapsed="false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customFormat="false" ht="12" hidden="false" customHeight="false" outlineLevel="0" collapsed="false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customFormat="false" ht="12" hidden="false" customHeight="false" outlineLevel="0" collapsed="false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customFormat="false" ht="12" hidden="false" customHeight="false" outlineLevel="0" collapsed="false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customFormat="false" ht="12" hidden="false" customHeight="false" outlineLevel="0" collapsed="false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customFormat="false" ht="12" hidden="false" customHeight="false" outlineLevel="0" collapsed="false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customFormat="false" ht="12" hidden="false" customHeight="false" outlineLevel="0" collapsed="false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customFormat="false" ht="12" hidden="false" customHeight="false" outlineLevel="0" collapsed="false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customFormat="false" ht="12" hidden="false" customHeight="false" outlineLevel="0" collapsed="false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customFormat="false" ht="12" hidden="false" customHeight="false" outlineLevel="0" collapsed="false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customFormat="false" ht="12" hidden="false" customHeight="false" outlineLevel="0" collapsed="false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customFormat="false" ht="12" hidden="false" customHeight="false" outlineLevel="0" collapsed="false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customFormat="false" ht="12" hidden="false" customHeight="false" outlineLevel="0" collapsed="false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customFormat="false" ht="12" hidden="false" customHeight="false" outlineLevel="0" collapsed="false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customFormat="false" ht="12" hidden="false" customHeight="false" outlineLevel="0" collapsed="false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customFormat="false" ht="12" hidden="false" customHeight="false" outlineLevel="0" collapsed="false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customFormat="false" ht="12" hidden="false" customHeight="false" outlineLevel="0" collapsed="false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customFormat="false" ht="12" hidden="false" customHeight="false" outlineLevel="0" collapsed="false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customFormat="false" ht="12" hidden="false" customHeight="false" outlineLevel="0" collapsed="false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customFormat="false" ht="12" hidden="false" customHeight="false" outlineLevel="0" collapsed="false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customFormat="false" ht="12" hidden="false" customHeight="false" outlineLevel="0" collapsed="false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customFormat="false" ht="12" hidden="false" customHeight="false" outlineLevel="0" collapsed="false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customFormat="false" ht="12" hidden="false" customHeight="false" outlineLevel="0" collapsed="false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customFormat="false" ht="12" hidden="false" customHeight="false" outlineLevel="0" collapsed="false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customFormat="false" ht="12" hidden="false" customHeight="false" outlineLevel="0" collapsed="false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customFormat="false" ht="12" hidden="false" customHeight="false" outlineLevel="0" collapsed="false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customFormat="false" ht="12" hidden="false" customHeight="false" outlineLevel="0" collapsed="false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customFormat="false" ht="12" hidden="false" customHeight="false" outlineLevel="0" collapsed="false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customFormat="false" ht="12" hidden="false" customHeight="false" outlineLevel="0" collapsed="false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customFormat="false" ht="12" hidden="false" customHeight="false" outlineLevel="0" collapsed="false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customFormat="false" ht="12" hidden="false" customHeight="false" outlineLevel="0" collapsed="false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customFormat="false" ht="12" hidden="false" customHeight="false" outlineLevel="0" collapsed="false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customFormat="false" ht="12" hidden="false" customHeight="false" outlineLevel="0" collapsed="false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customFormat="false" ht="12" hidden="false" customHeight="false" outlineLevel="0" collapsed="false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customFormat="false" ht="12" hidden="false" customHeight="false" outlineLevel="0" collapsed="false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customFormat="false" ht="12" hidden="false" customHeight="false" outlineLevel="0" collapsed="false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customFormat="false" ht="12" hidden="false" customHeight="false" outlineLevel="0" collapsed="false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customFormat="false" ht="12" hidden="false" customHeight="false" outlineLevel="0" collapsed="false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customFormat="false" ht="12" hidden="false" customHeight="false" outlineLevel="0" collapsed="false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customFormat="false" ht="12" hidden="false" customHeight="false" outlineLevel="0" collapsed="false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customFormat="false" ht="12" hidden="false" customHeight="false" outlineLevel="0" collapsed="false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customFormat="false" ht="12" hidden="false" customHeight="false" outlineLevel="0" collapsed="false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customFormat="false" ht="12" hidden="false" customHeight="false" outlineLevel="0" collapsed="false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customFormat="false" ht="12" hidden="false" customHeight="false" outlineLevel="0" collapsed="false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customFormat="false" ht="12" hidden="false" customHeight="false" outlineLevel="0" collapsed="false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customFormat="false" ht="12" hidden="false" customHeight="false" outlineLevel="0" collapsed="false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customFormat="false" ht="12" hidden="false" customHeight="false" outlineLevel="0" collapsed="false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customFormat="false" ht="12" hidden="false" customHeight="false" outlineLevel="0" collapsed="false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customFormat="false" ht="12" hidden="false" customHeight="false" outlineLevel="0" collapsed="false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customFormat="false" ht="12" hidden="false" customHeight="false" outlineLevel="0" collapsed="false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customFormat="false" ht="12" hidden="false" customHeight="false" outlineLevel="0" collapsed="false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customFormat="false" ht="12" hidden="false" customHeight="false" outlineLevel="0" collapsed="false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customFormat="false" ht="12" hidden="false" customHeight="false" outlineLevel="0" collapsed="false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customFormat="false" ht="12" hidden="false" customHeight="false" outlineLevel="0" collapsed="false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customFormat="false" ht="12" hidden="false" customHeight="false" outlineLevel="0" collapsed="false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customFormat="false" ht="12" hidden="false" customHeight="false" outlineLevel="0" collapsed="false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customFormat="false" ht="12" hidden="false" customHeight="false" outlineLevel="0" collapsed="false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customFormat="false" ht="12" hidden="false" customHeight="false" outlineLevel="0" collapsed="false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customFormat="false" ht="12" hidden="false" customHeight="false" outlineLevel="0" collapsed="false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customFormat="false" ht="12" hidden="false" customHeight="false" outlineLevel="0" collapsed="false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customFormat="false" ht="12" hidden="false" customHeight="false" outlineLevel="0" collapsed="false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customFormat="false" ht="12" hidden="false" customHeight="false" outlineLevel="0" collapsed="false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customFormat="false" ht="12" hidden="false" customHeight="false" outlineLevel="0" collapsed="false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customFormat="false" ht="12" hidden="false" customHeight="false" outlineLevel="0" collapsed="false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customFormat="false" ht="12" hidden="false" customHeight="false" outlineLevel="0" collapsed="false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customFormat="false" ht="12" hidden="false" customHeight="false" outlineLevel="0" collapsed="false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customFormat="false" ht="12" hidden="false" customHeight="false" outlineLevel="0" collapsed="false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customFormat="false" ht="12" hidden="false" customHeight="false" outlineLevel="0" collapsed="false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customFormat="false" ht="12" hidden="false" customHeight="false" outlineLevel="0" collapsed="false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customFormat="false" ht="12" hidden="false" customHeight="false" outlineLevel="0" collapsed="false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customFormat="false" ht="12" hidden="false" customHeight="false" outlineLevel="0" collapsed="false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customFormat="false" ht="12" hidden="false" customHeight="false" outlineLevel="0" collapsed="false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customFormat="false" ht="12" hidden="false" customHeight="false" outlineLevel="0" collapsed="false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customFormat="false" ht="12" hidden="false" customHeight="false" outlineLevel="0" collapsed="false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customFormat="false" ht="12" hidden="false" customHeight="false" outlineLevel="0" collapsed="false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customFormat="false" ht="12" hidden="false" customHeight="false" outlineLevel="0" collapsed="false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customFormat="false" ht="12" hidden="false" customHeight="false" outlineLevel="0" collapsed="false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customFormat="false" ht="12" hidden="false" customHeight="false" outlineLevel="0" collapsed="false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customFormat="false" ht="12" hidden="false" customHeight="false" outlineLevel="0" collapsed="false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customFormat="false" ht="12" hidden="false" customHeight="false" outlineLevel="0" collapsed="false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customFormat="false" ht="12" hidden="false" customHeight="false" outlineLevel="0" collapsed="false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customFormat="false" ht="12" hidden="false" customHeight="false" outlineLevel="0" collapsed="false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customFormat="false" ht="12" hidden="false" customHeight="false" outlineLevel="0" collapsed="false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customFormat="false" ht="12" hidden="false" customHeight="false" outlineLevel="0" collapsed="false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customFormat="false" ht="12" hidden="false" customHeight="false" outlineLevel="0" collapsed="false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customFormat="false" ht="12" hidden="false" customHeight="false" outlineLevel="0" collapsed="false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customFormat="false" ht="12" hidden="false" customHeight="false" outlineLevel="0" collapsed="false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customFormat="false" ht="12" hidden="false" customHeight="false" outlineLevel="0" collapsed="false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customFormat="false" ht="12" hidden="false" customHeight="false" outlineLevel="0" collapsed="false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customFormat="false" ht="12" hidden="false" customHeight="false" outlineLevel="0" collapsed="false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customFormat="false" ht="12" hidden="false" customHeight="false" outlineLevel="0" collapsed="false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customFormat="false" ht="12" hidden="false" customHeight="false" outlineLevel="0" collapsed="false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customFormat="false" ht="12" hidden="false" customHeight="false" outlineLevel="0" collapsed="false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customFormat="false" ht="12" hidden="false" customHeight="false" outlineLevel="0" collapsed="false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customFormat="false" ht="12" hidden="false" customHeight="false" outlineLevel="0" collapsed="false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customFormat="false" ht="12" hidden="false" customHeight="false" outlineLevel="0" collapsed="false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customFormat="false" ht="12" hidden="false" customHeight="false" outlineLevel="0" collapsed="false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customFormat="false" ht="12" hidden="false" customHeight="false" outlineLevel="0" collapsed="false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customFormat="false" ht="12" hidden="false" customHeight="false" outlineLevel="0" collapsed="false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customFormat="false" ht="12" hidden="false" customHeight="false" outlineLevel="0" collapsed="false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customFormat="false" ht="12" hidden="false" customHeight="false" outlineLevel="0" collapsed="false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customFormat="false" ht="12" hidden="false" customHeight="false" outlineLevel="0" collapsed="false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customFormat="false" ht="12" hidden="false" customHeight="false" outlineLevel="0" collapsed="false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customFormat="false" ht="12" hidden="false" customHeight="false" outlineLevel="0" collapsed="false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customFormat="false" ht="12" hidden="false" customHeight="false" outlineLevel="0" collapsed="false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customFormat="false" ht="12" hidden="false" customHeight="false" outlineLevel="0" collapsed="false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customFormat="false" ht="12" hidden="false" customHeight="false" outlineLevel="0" collapsed="false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customFormat="false" ht="12" hidden="false" customHeight="false" outlineLevel="0" collapsed="false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customFormat="false" ht="12" hidden="false" customHeight="false" outlineLevel="0" collapsed="false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customFormat="false" ht="12" hidden="false" customHeight="false" outlineLevel="0" collapsed="false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customFormat="false" ht="12" hidden="false" customHeight="false" outlineLevel="0" collapsed="false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customFormat="false" ht="12" hidden="false" customHeight="false" outlineLevel="0" collapsed="false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customFormat="false" ht="12" hidden="false" customHeight="false" outlineLevel="0" collapsed="false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customFormat="false" ht="12" hidden="false" customHeight="false" outlineLevel="0" collapsed="false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customFormat="false" ht="12" hidden="false" customHeight="false" outlineLevel="0" collapsed="false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customFormat="false" ht="12" hidden="false" customHeight="false" outlineLevel="0" collapsed="false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customFormat="false" ht="12" hidden="false" customHeight="false" outlineLevel="0" collapsed="false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customFormat="false" ht="12" hidden="false" customHeight="false" outlineLevel="0" collapsed="false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customFormat="false" ht="12" hidden="false" customHeight="false" outlineLevel="0" collapsed="false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customFormat="false" ht="12" hidden="false" customHeight="false" outlineLevel="0" collapsed="false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customFormat="false" ht="12" hidden="false" customHeight="false" outlineLevel="0" collapsed="false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customFormat="false" ht="12" hidden="false" customHeight="false" outlineLevel="0" collapsed="false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customFormat="false" ht="12" hidden="false" customHeight="false" outlineLevel="0" collapsed="false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customFormat="false" ht="12" hidden="false" customHeight="false" outlineLevel="0" collapsed="false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customFormat="false" ht="12" hidden="false" customHeight="false" outlineLevel="0" collapsed="false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customFormat="false" ht="12" hidden="false" customHeight="false" outlineLevel="0" collapsed="false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customFormat="false" ht="12" hidden="false" customHeight="false" outlineLevel="0" collapsed="false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customFormat="false" ht="12" hidden="false" customHeight="false" outlineLevel="0" collapsed="false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customFormat="false" ht="12" hidden="false" customHeight="false" outlineLevel="0" collapsed="false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customFormat="false" ht="12" hidden="false" customHeight="false" outlineLevel="0" collapsed="false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customFormat="false" ht="12" hidden="false" customHeight="false" outlineLevel="0" collapsed="false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customFormat="false" ht="12" hidden="false" customHeight="false" outlineLevel="0" collapsed="false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customFormat="false" ht="12" hidden="false" customHeight="false" outlineLevel="0" collapsed="false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customFormat="false" ht="12" hidden="false" customHeight="false" outlineLevel="0" collapsed="false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customFormat="false" ht="12" hidden="false" customHeight="false" outlineLevel="0" collapsed="false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customFormat="false" ht="12" hidden="false" customHeight="false" outlineLevel="0" collapsed="false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customFormat="false" ht="12" hidden="false" customHeight="false" outlineLevel="0" collapsed="false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customFormat="false" ht="12" hidden="false" customHeight="false" outlineLevel="0" collapsed="false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customFormat="false" ht="12" hidden="false" customHeight="false" outlineLevel="0" collapsed="false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customFormat="false" ht="12" hidden="false" customHeight="false" outlineLevel="0" collapsed="false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customFormat="false" ht="12" hidden="false" customHeight="false" outlineLevel="0" collapsed="false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customFormat="false" ht="12" hidden="false" customHeight="false" outlineLevel="0" collapsed="false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customFormat="false" ht="12" hidden="false" customHeight="false" outlineLevel="0" collapsed="false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customFormat="false" ht="12" hidden="false" customHeight="false" outlineLevel="0" collapsed="false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customFormat="false" ht="12" hidden="false" customHeight="false" outlineLevel="0" collapsed="false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customFormat="false" ht="12" hidden="false" customHeight="false" outlineLevel="0" collapsed="false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customFormat="false" ht="12" hidden="false" customHeight="false" outlineLevel="0" collapsed="false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customFormat="false" ht="12" hidden="false" customHeight="false" outlineLevel="0" collapsed="false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customFormat="false" ht="12" hidden="false" customHeight="false" outlineLevel="0" collapsed="false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customFormat="false" ht="12" hidden="false" customHeight="false" outlineLevel="0" collapsed="false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customFormat="false" ht="12" hidden="false" customHeight="false" outlineLevel="0" collapsed="false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customFormat="false" ht="12" hidden="false" customHeight="false" outlineLevel="0" collapsed="false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customFormat="false" ht="12" hidden="false" customHeight="false" outlineLevel="0" collapsed="false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customFormat="false" ht="12" hidden="false" customHeight="false" outlineLevel="0" collapsed="false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customFormat="false" ht="12" hidden="false" customHeight="false" outlineLevel="0" collapsed="false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customFormat="false" ht="12" hidden="false" customHeight="false" outlineLevel="0" collapsed="false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customFormat="false" ht="12" hidden="false" customHeight="false" outlineLevel="0" collapsed="false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customFormat="false" ht="12" hidden="false" customHeight="false" outlineLevel="0" collapsed="false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customFormat="false" ht="12" hidden="false" customHeight="false" outlineLevel="0" collapsed="false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customFormat="false" ht="12" hidden="false" customHeight="false" outlineLevel="0" collapsed="false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customFormat="false" ht="12" hidden="false" customHeight="false" outlineLevel="0" collapsed="false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customFormat="false" ht="12" hidden="false" customHeight="false" outlineLevel="0" collapsed="false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customFormat="false" ht="12" hidden="false" customHeight="false" outlineLevel="0" collapsed="false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customFormat="false" ht="12" hidden="false" customHeight="false" outlineLevel="0" collapsed="false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customFormat="false" ht="12" hidden="false" customHeight="false" outlineLevel="0" collapsed="false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customFormat="false" ht="12" hidden="false" customHeight="false" outlineLevel="0" collapsed="false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customFormat="false" ht="12" hidden="false" customHeight="false" outlineLevel="0" collapsed="false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customFormat="false" ht="12" hidden="false" customHeight="false" outlineLevel="0" collapsed="false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customFormat="false" ht="12" hidden="false" customHeight="false" outlineLevel="0" collapsed="false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customFormat="false" ht="12" hidden="false" customHeight="false" outlineLevel="0" collapsed="false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customFormat="false" ht="12" hidden="false" customHeight="false" outlineLevel="0" collapsed="false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customFormat="false" ht="12" hidden="false" customHeight="false" outlineLevel="0" collapsed="false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customFormat="false" ht="12" hidden="false" customHeight="false" outlineLevel="0" collapsed="false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customFormat="false" ht="12" hidden="false" customHeight="false" outlineLevel="0" collapsed="false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customFormat="false" ht="12" hidden="false" customHeight="false" outlineLevel="0" collapsed="false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customFormat="false" ht="12" hidden="false" customHeight="false" outlineLevel="0" collapsed="false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customFormat="false" ht="12" hidden="false" customHeight="false" outlineLevel="0" collapsed="false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customFormat="false" ht="12" hidden="false" customHeight="false" outlineLevel="0" collapsed="false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customFormat="false" ht="12" hidden="false" customHeight="false" outlineLevel="0" collapsed="false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customFormat="false" ht="12" hidden="false" customHeight="false" outlineLevel="0" collapsed="false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customFormat="false" ht="12" hidden="false" customHeight="false" outlineLevel="0" collapsed="false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customFormat="false" ht="12" hidden="false" customHeight="false" outlineLevel="0" collapsed="false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customFormat="false" ht="12" hidden="false" customHeight="false" outlineLevel="0" collapsed="false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customFormat="false" ht="12" hidden="false" customHeight="false" outlineLevel="0" collapsed="false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customFormat="false" ht="12" hidden="false" customHeight="false" outlineLevel="0" collapsed="false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customFormat="false" ht="12" hidden="false" customHeight="false" outlineLevel="0" collapsed="false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customFormat="false" ht="12" hidden="false" customHeight="false" outlineLevel="0" collapsed="false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customFormat="false" ht="12" hidden="false" customHeight="false" outlineLevel="0" collapsed="false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customFormat="false" ht="12" hidden="false" customHeight="false" outlineLevel="0" collapsed="false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customFormat="false" ht="12" hidden="false" customHeight="false" outlineLevel="0" collapsed="false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customFormat="false" ht="12" hidden="false" customHeight="false" outlineLevel="0" collapsed="false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customFormat="false" ht="12" hidden="false" customHeight="false" outlineLevel="0" collapsed="false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customFormat="false" ht="12" hidden="false" customHeight="false" outlineLevel="0" collapsed="false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customFormat="false" ht="12" hidden="false" customHeight="false" outlineLevel="0" collapsed="false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customFormat="false" ht="12" hidden="false" customHeight="false" outlineLevel="0" collapsed="false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customFormat="false" ht="12" hidden="false" customHeight="false" outlineLevel="0" collapsed="false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customFormat="false" ht="12" hidden="false" customHeight="false" outlineLevel="0" collapsed="false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customFormat="false" ht="12" hidden="false" customHeight="false" outlineLevel="0" collapsed="false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customFormat="false" ht="12" hidden="false" customHeight="false" outlineLevel="0" collapsed="false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customFormat="false" ht="12" hidden="false" customHeight="false" outlineLevel="0" collapsed="false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customFormat="false" ht="12" hidden="false" customHeight="false" outlineLevel="0" collapsed="false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customFormat="false" ht="12" hidden="false" customHeight="false" outlineLevel="0" collapsed="false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customFormat="false" ht="12" hidden="false" customHeight="false" outlineLevel="0" collapsed="false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customFormat="false" ht="12" hidden="false" customHeight="false" outlineLevel="0" collapsed="false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customFormat="false" ht="12" hidden="false" customHeight="false" outlineLevel="0" collapsed="false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customFormat="false" ht="12" hidden="false" customHeight="false" outlineLevel="0" collapsed="false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customFormat="false" ht="12" hidden="false" customHeight="false" outlineLevel="0" collapsed="false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customFormat="false" ht="12" hidden="false" customHeight="false" outlineLevel="0" collapsed="false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customFormat="false" ht="12" hidden="false" customHeight="false" outlineLevel="0" collapsed="false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customFormat="false" ht="12" hidden="false" customHeight="false" outlineLevel="0" collapsed="false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customFormat="false" ht="12" hidden="false" customHeight="false" outlineLevel="0" collapsed="false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customFormat="false" ht="12" hidden="false" customHeight="false" outlineLevel="0" collapsed="false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customFormat="false" ht="12" hidden="false" customHeight="false" outlineLevel="0" collapsed="false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customFormat="false" ht="12" hidden="false" customHeight="false" outlineLevel="0" collapsed="false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customFormat="false" ht="12" hidden="false" customHeight="false" outlineLevel="0" collapsed="false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customFormat="false" ht="12" hidden="false" customHeight="false" outlineLevel="0" collapsed="false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customFormat="false" ht="12" hidden="false" customHeight="false" outlineLevel="0" collapsed="false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customFormat="false" ht="12" hidden="false" customHeight="false" outlineLevel="0" collapsed="false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customFormat="false" ht="12" hidden="false" customHeight="false" outlineLevel="0" collapsed="false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customFormat="false" ht="12" hidden="false" customHeight="false" outlineLevel="0" collapsed="false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customFormat="false" ht="12" hidden="false" customHeight="false" outlineLevel="0" collapsed="false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customFormat="false" ht="12" hidden="false" customHeight="false" outlineLevel="0" collapsed="false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customFormat="false" ht="12" hidden="false" customHeight="false" outlineLevel="0" collapsed="false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customFormat="false" ht="12" hidden="false" customHeight="false" outlineLevel="0" collapsed="false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customFormat="false" ht="12" hidden="false" customHeight="false" outlineLevel="0" collapsed="false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customFormat="false" ht="12" hidden="false" customHeight="false" outlineLevel="0" collapsed="false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customFormat="false" ht="12" hidden="false" customHeight="false" outlineLevel="0" collapsed="false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customFormat="false" ht="12" hidden="false" customHeight="false" outlineLevel="0" collapsed="false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customFormat="false" ht="12" hidden="false" customHeight="false" outlineLevel="0" collapsed="false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customFormat="false" ht="12" hidden="false" customHeight="false" outlineLevel="0" collapsed="false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customFormat="false" ht="12" hidden="false" customHeight="false" outlineLevel="0" collapsed="false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customFormat="false" ht="12" hidden="false" customHeight="false" outlineLevel="0" collapsed="false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customFormat="false" ht="12" hidden="false" customHeight="false" outlineLevel="0" collapsed="false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customFormat="false" ht="12" hidden="false" customHeight="false" outlineLevel="0" collapsed="false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customFormat="false" ht="12" hidden="false" customHeight="false" outlineLevel="0" collapsed="false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customFormat="false" ht="12" hidden="false" customHeight="false" outlineLevel="0" collapsed="false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customFormat="false" ht="12" hidden="false" customHeight="false" outlineLevel="0" collapsed="false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customFormat="false" ht="12" hidden="false" customHeight="false" outlineLevel="0" collapsed="false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customFormat="false" ht="12" hidden="false" customHeight="false" outlineLevel="0" collapsed="false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customFormat="false" ht="12" hidden="false" customHeight="false" outlineLevel="0" collapsed="false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customFormat="false" ht="12" hidden="false" customHeight="false" outlineLevel="0" collapsed="false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customFormat="false" ht="12" hidden="false" customHeight="false" outlineLevel="0" collapsed="false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customFormat="false" ht="12" hidden="false" customHeight="false" outlineLevel="0" collapsed="false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customFormat="false" ht="12" hidden="false" customHeight="false" outlineLevel="0" collapsed="false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customFormat="false" ht="12" hidden="false" customHeight="false" outlineLevel="0" collapsed="false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customFormat="false" ht="12" hidden="false" customHeight="false" outlineLevel="0" collapsed="false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customFormat="false" ht="12" hidden="false" customHeight="false" outlineLevel="0" collapsed="false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customFormat="false" ht="12" hidden="false" customHeight="false" outlineLevel="0" collapsed="false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customFormat="false" ht="12" hidden="false" customHeight="false" outlineLevel="0" collapsed="false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customFormat="false" ht="12" hidden="false" customHeight="false" outlineLevel="0" collapsed="false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customFormat="false" ht="12" hidden="false" customHeight="false" outlineLevel="0" collapsed="false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customFormat="false" ht="12" hidden="false" customHeight="false" outlineLevel="0" collapsed="false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customFormat="false" ht="12" hidden="false" customHeight="false" outlineLevel="0" collapsed="false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customFormat="false" ht="12" hidden="false" customHeight="false" outlineLevel="0" collapsed="false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customFormat="false" ht="12" hidden="false" customHeight="false" outlineLevel="0" collapsed="false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customFormat="false" ht="12" hidden="false" customHeight="false" outlineLevel="0" collapsed="false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customFormat="false" ht="12" hidden="false" customHeight="false" outlineLevel="0" collapsed="false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customFormat="false" ht="12" hidden="false" customHeight="false" outlineLevel="0" collapsed="false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customFormat="false" ht="12" hidden="false" customHeight="false" outlineLevel="0" collapsed="false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customFormat="false" ht="12" hidden="false" customHeight="false" outlineLevel="0" collapsed="false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customFormat="false" ht="12" hidden="false" customHeight="false" outlineLevel="0" collapsed="false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customFormat="false" ht="12" hidden="false" customHeight="false" outlineLevel="0" collapsed="false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customFormat="false" ht="12" hidden="false" customHeight="false" outlineLevel="0" collapsed="false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customFormat="false" ht="12" hidden="false" customHeight="false" outlineLevel="0" collapsed="false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customFormat="false" ht="12" hidden="false" customHeight="false" outlineLevel="0" collapsed="false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customFormat="false" ht="12" hidden="false" customHeight="false" outlineLevel="0" collapsed="false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customFormat="false" ht="12" hidden="false" customHeight="false" outlineLevel="0" collapsed="false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customFormat="false" ht="12" hidden="false" customHeight="false" outlineLevel="0" collapsed="false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customFormat="false" ht="12" hidden="false" customHeight="false" outlineLevel="0" collapsed="false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customFormat="false" ht="12" hidden="false" customHeight="false" outlineLevel="0" collapsed="false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customFormat="false" ht="12" hidden="false" customHeight="false" outlineLevel="0" collapsed="false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customFormat="false" ht="12" hidden="false" customHeight="false" outlineLevel="0" collapsed="false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customFormat="false" ht="12" hidden="false" customHeight="false" outlineLevel="0" collapsed="false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2023-06-15T12:16:30Z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