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times\git\rc_testingrepo\files testing\"/>
    </mc:Choice>
  </mc:AlternateContent>
  <xr:revisionPtr revIDLastSave="0" documentId="13_ncr:1_{A362F3A4-4ACE-435C-8D9F-A992D9A03E0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9" i="1" l="1"/>
  <c r="I68" i="1"/>
  <c r="I67" i="1"/>
  <c r="I66" i="1"/>
  <c r="I71" i="1"/>
  <c r="I70" i="1"/>
  <c r="I73" i="1"/>
  <c r="I77" i="1"/>
  <c r="I78" i="1"/>
  <c r="I79" i="1"/>
  <c r="I80" i="1"/>
  <c r="I81" i="1"/>
  <c r="I75" i="1"/>
  <c r="I82" i="1"/>
  <c r="G53" i="1"/>
  <c r="F53" i="1"/>
  <c r="E53" i="1"/>
  <c r="D53" i="1"/>
  <c r="C53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74" i="1" l="1"/>
  <c r="I76" i="1"/>
  <c r="I72" i="1"/>
  <c r="I53" i="1"/>
  <c r="I56" i="1" s="1"/>
  <c r="I83" i="1" l="1"/>
  <c r="F86" i="1" s="1"/>
  <c r="E91" i="1" s="1"/>
  <c r="I86" i="1" l="1"/>
</calcChain>
</file>

<file path=xl/sharedStrings.xml><?xml version="1.0" encoding="utf-8"?>
<sst xmlns="http://schemas.openxmlformats.org/spreadsheetml/2006/main" count="45" uniqueCount="45">
  <si>
    <t>Residual Report</t>
  </si>
  <si>
    <t>Name:</t>
  </si>
  <si>
    <t>Type</t>
  </si>
  <si>
    <t>Agent</t>
  </si>
  <si>
    <t>Address:</t>
  </si>
  <si>
    <t>Tel:</t>
  </si>
  <si>
    <t>Payable to:</t>
  </si>
  <si>
    <t>FIDES</t>
  </si>
  <si>
    <t>SELF-SALE ACCOUNT</t>
  </si>
  <si>
    <t>MID</t>
  </si>
  <si>
    <t>DBA</t>
  </si>
  <si>
    <t>Sales</t>
  </si>
  <si>
    <t>Trans</t>
  </si>
  <si>
    <t>Revenue</t>
  </si>
  <si>
    <t>Expense</t>
  </si>
  <si>
    <t>Profit</t>
  </si>
  <si>
    <t>%</t>
  </si>
  <si>
    <t>Comm</t>
  </si>
  <si>
    <t>Total</t>
  </si>
  <si>
    <t>TOTAL residual</t>
  </si>
  <si>
    <t>(A)</t>
  </si>
  <si>
    <t>Terminal &amp; other cost to agent</t>
  </si>
  <si>
    <t>Agent Pay Terminal Fee Account</t>
  </si>
  <si>
    <t>No Paper Charge</t>
  </si>
  <si>
    <t>Date</t>
  </si>
  <si>
    <t>Description</t>
  </si>
  <si>
    <t>ITEM</t>
  </si>
  <si>
    <t>NOTE</t>
  </si>
  <si>
    <t>UNIT</t>
  </si>
  <si>
    <t>COST</t>
  </si>
  <si>
    <t>TOTAL</t>
  </si>
  <si>
    <t>CVRD</t>
  </si>
  <si>
    <t>NET</t>
  </si>
  <si>
    <t>Previous Month Remaining Balance</t>
  </si>
  <si>
    <t>Total Payable</t>
  </si>
  <si>
    <t>(B)</t>
  </si>
  <si>
    <t>This Month Residual Deduction Portion</t>
  </si>
  <si>
    <t>remaining</t>
  </si>
  <si>
    <t xml:space="preserve"> (C )</t>
  </si>
  <si>
    <t>balance</t>
  </si>
  <si>
    <t>(B) - (C)</t>
  </si>
  <si>
    <t>This Month</t>
  </si>
  <si>
    <t>Thank you!</t>
  </si>
  <si>
    <t>check Remittance</t>
  </si>
  <si>
    <t>(A) -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</si>
</sst>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/d/yy"/>
    <numFmt numFmtId="165" formatCode="&quot;$&quot;#,##0.00"/>
  </numFmts>
  <fonts count="25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4"/>
      <color theme="1"/>
      <name val="Calibri"/>
      <family val="2"/>
    </font>
    <font>
      <u/>
      <sz val="11"/>
      <color theme="10"/>
      <name val="Calibri"/>
      <family val="2"/>
    </font>
    <font>
      <b/>
      <sz val="12"/>
      <color theme="1"/>
      <name val="Calibri"/>
      <family val="2"/>
    </font>
    <font>
      <sz val="9"/>
      <color theme="1"/>
      <name val="Calibri"/>
      <family val="2"/>
    </font>
    <font>
      <b/>
      <sz val="20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color theme="1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44" fontId="23" fillId="0" borderId="0" applyFont="0" applyFill="0" applyBorder="0" applyAlignment="0" applyProtection="0"/>
    <xf numFmtId="0" fontId="24" fillId="0" borderId="6"/>
  </cellStyleXfs>
  <cellXfs count="104">
    <xf numFmtId="0" fontId="0" fillId="0" borderId="0" xfId="0"/>
    <xf numFmtId="0" fontId="14" fillId="0" borderId="0" xfId="0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0" fontId="16" fillId="0" borderId="0" xfId="0" applyFont="1"/>
    <xf numFmtId="0" fontId="14" fillId="0" borderId="1" xfId="0" applyFont="1" applyBorder="1"/>
    <xf numFmtId="0" fontId="14" fillId="2" borderId="2" xfId="0" applyFont="1" applyFill="1" applyBorder="1"/>
    <xf numFmtId="0" fontId="15" fillId="0" borderId="1" xfId="0" applyFont="1" applyBorder="1" applyAlignment="1">
      <alignment horizontal="left"/>
    </xf>
    <xf numFmtId="0" fontId="15" fillId="0" borderId="1" xfId="0" applyFont="1" applyBorder="1"/>
    <xf numFmtId="0" fontId="16" fillId="0" borderId="3" xfId="0" applyFont="1" applyBorder="1" applyAlignment="1">
      <alignment horizontal="center"/>
    </xf>
    <xf numFmtId="0" fontId="16" fillId="0" borderId="4" xfId="0" applyFont="1" applyBorder="1"/>
    <xf numFmtId="0" fontId="15" fillId="0" borderId="4" xfId="0" applyFont="1" applyBorder="1"/>
    <xf numFmtId="0" fontId="15" fillId="0" borderId="4" xfId="0" applyFont="1" applyBorder="1" applyAlignment="1">
      <alignment horizontal="left"/>
    </xf>
    <xf numFmtId="0" fontId="18" fillId="0" borderId="4" xfId="0" applyFont="1" applyBorder="1"/>
    <xf numFmtId="0" fontId="16" fillId="0" borderId="1" xfId="0" applyFont="1" applyBorder="1"/>
    <xf numFmtId="0" fontId="16" fillId="2" borderId="2" xfId="0" applyFont="1" applyFill="1" applyBorder="1"/>
    <xf numFmtId="0" fontId="16" fillId="2" borderId="2" xfId="0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164" fontId="19" fillId="0" borderId="0" xfId="0" applyNumberFormat="1" applyFont="1"/>
    <xf numFmtId="0" fontId="16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3" borderId="5" xfId="0" applyFont="1" applyFill="1" applyBorder="1" applyAlignment="1">
      <alignment horizontal="left"/>
    </xf>
    <xf numFmtId="0" fontId="15" fillId="3" borderId="5" xfId="0" applyFont="1" applyFill="1" applyBorder="1" applyAlignment="1">
      <alignment horizontal="center"/>
    </xf>
    <xf numFmtId="9" fontId="15" fillId="0" borderId="0" xfId="0" applyNumberFormat="1" applyFont="1"/>
    <xf numFmtId="4" fontId="15" fillId="0" borderId="0" xfId="0" applyNumberFormat="1" applyFont="1"/>
    <xf numFmtId="4" fontId="15" fillId="3" borderId="6" xfId="0" applyNumberFormat="1" applyFont="1" applyFill="1" applyBorder="1"/>
    <xf numFmtId="4" fontId="15" fillId="0" borderId="0" xfId="0" applyNumberFormat="1" applyFont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7" xfId="0" applyFont="1" applyBorder="1"/>
    <xf numFmtId="4" fontId="20" fillId="0" borderId="7" xfId="0" applyNumberFormat="1" applyFont="1" applyBorder="1"/>
    <xf numFmtId="4" fontId="15" fillId="0" borderId="7" xfId="0" applyNumberFormat="1" applyFont="1" applyBorder="1"/>
    <xf numFmtId="4" fontId="19" fillId="0" borderId="7" xfId="0" applyNumberFormat="1" applyFont="1" applyBorder="1"/>
    <xf numFmtId="9" fontId="14" fillId="0" borderId="7" xfId="0" applyNumberFormat="1" applyFont="1" applyBorder="1"/>
    <xf numFmtId="4" fontId="14" fillId="0" borderId="7" xfId="0" applyNumberFormat="1" applyFont="1" applyBorder="1"/>
    <xf numFmtId="4" fontId="14" fillId="0" borderId="0" xfId="0" applyNumberFormat="1" applyFont="1"/>
    <xf numFmtId="0" fontId="16" fillId="3" borderId="6" xfId="0" applyFont="1" applyFill="1" applyBorder="1"/>
    <xf numFmtId="0" fontId="16" fillId="2" borderId="5" xfId="0" applyFont="1" applyFill="1" applyBorder="1"/>
    <xf numFmtId="0" fontId="16" fillId="3" borderId="5" xfId="0" applyFont="1" applyFill="1" applyBorder="1" applyAlignment="1">
      <alignment horizontal="center" vertical="center"/>
    </xf>
    <xf numFmtId="4" fontId="16" fillId="3" borderId="5" xfId="0" applyNumberFormat="1" applyFont="1" applyFill="1" applyBorder="1" applyAlignment="1">
      <alignment horizontal="center" vertical="center"/>
    </xf>
    <xf numFmtId="4" fontId="16" fillId="0" borderId="0" xfId="0" applyNumberFormat="1" applyFont="1"/>
    <xf numFmtId="165" fontId="15" fillId="3" borderId="6" xfId="0" applyNumberFormat="1" applyFont="1" applyFill="1" applyBorder="1" applyAlignment="1">
      <alignment vertical="center"/>
    </xf>
    <xf numFmtId="165" fontId="15" fillId="0" borderId="0" xfId="0" applyNumberFormat="1" applyFont="1"/>
    <xf numFmtId="14" fontId="15" fillId="0" borderId="0" xfId="0" applyNumberFormat="1" applyFont="1"/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4" fontId="14" fillId="4" borderId="6" xfId="0" applyNumberFormat="1" applyFont="1" applyFill="1" applyBorder="1"/>
    <xf numFmtId="0" fontId="15" fillId="0" borderId="0" xfId="0" applyFont="1" applyAlignment="1">
      <alignment horizontal="right"/>
    </xf>
    <xf numFmtId="4" fontId="21" fillId="0" borderId="0" xfId="0" applyNumberFormat="1" applyFont="1"/>
    <xf numFmtId="4" fontId="19" fillId="2" borderId="6" xfId="0" applyNumberFormat="1" applyFont="1" applyFill="1" applyBorder="1"/>
    <xf numFmtId="0" fontId="14" fillId="3" borderId="6" xfId="0" applyFont="1" applyFill="1" applyBorder="1" applyAlignment="1">
      <alignment horizontal="right"/>
    </xf>
    <xf numFmtId="0" fontId="22" fillId="0" borderId="0" xfId="0" applyFont="1"/>
    <xf numFmtId="1" fontId="13" fillId="0" borderId="0" xfId="0" applyNumberFormat="1" applyFont="1"/>
    <xf numFmtId="0" fontId="13" fillId="0" borderId="0" xfId="0" applyFont="1"/>
    <xf numFmtId="2" fontId="13" fillId="0" borderId="0" xfId="0" applyNumberFormat="1" applyFont="1"/>
    <xf numFmtId="165" fontId="0" fillId="0" borderId="0" xfId="0" applyNumberFormat="1"/>
    <xf numFmtId="14" fontId="12" fillId="5" borderId="6" xfId="0" applyNumberFormat="1" applyFont="1" applyFill="1" applyBorder="1"/>
    <xf numFmtId="0" fontId="12" fillId="5" borderId="6" xfId="0" applyFont="1" applyFill="1" applyBorder="1"/>
    <xf numFmtId="44" fontId="12" fillId="5" borderId="6" xfId="1" applyFont="1" applyFill="1" applyBorder="1"/>
    <xf numFmtId="44" fontId="12" fillId="5" borderId="6" xfId="0" applyNumberFormat="1" applyFont="1" applyFill="1" applyBorder="1"/>
    <xf numFmtId="0" fontId="17" fillId="6" borderId="1" xfId="0" applyFont="1" applyFill="1" applyBorder="1"/>
    <xf numFmtId="14" fontId="11" fillId="3" borderId="6" xfId="0" applyNumberFormat="1" applyFont="1" applyFill="1" applyBorder="1" applyAlignment="1">
      <alignment vertical="center"/>
    </xf>
    <xf numFmtId="0" fontId="11" fillId="5" borderId="6" xfId="0" applyFont="1" applyFill="1" applyBorder="1"/>
    <xf numFmtId="44" fontId="11" fillId="5" borderId="6" xfId="1" applyFont="1" applyFill="1" applyBorder="1"/>
    <xf numFmtId="44" fontId="11" fillId="5" borderId="0" xfId="0" applyNumberFormat="1" applyFont="1" applyFill="1"/>
    <xf numFmtId="0" fontId="11" fillId="3" borderId="6" xfId="0" applyFont="1" applyFill="1" applyBorder="1" applyAlignment="1">
      <alignment vertical="center"/>
    </xf>
    <xf numFmtId="3" fontId="11" fillId="3" borderId="6" xfId="0" applyNumberFormat="1" applyFont="1" applyFill="1" applyBorder="1" applyAlignment="1">
      <alignment vertical="center"/>
    </xf>
    <xf numFmtId="44" fontId="11" fillId="3" borderId="6" xfId="1" applyFont="1" applyFill="1" applyBorder="1" applyAlignment="1">
      <alignment vertical="center"/>
    </xf>
    <xf numFmtId="1" fontId="10" fillId="0" borderId="0" xfId="0" applyNumberFormat="1" applyFont="1"/>
    <xf numFmtId="0" fontId="10" fillId="0" borderId="0" xfId="0" applyFont="1"/>
    <xf numFmtId="2" fontId="10" fillId="0" borderId="0" xfId="0" applyNumberFormat="1" applyFont="1"/>
    <xf numFmtId="1" fontId="9" fillId="0" borderId="0" xfId="0" applyNumberFormat="1" applyFont="1"/>
    <xf numFmtId="0" fontId="9" fillId="0" borderId="0" xfId="0" applyFont="1"/>
    <xf numFmtId="2" fontId="9" fillId="0" borderId="0" xfId="0" applyNumberFormat="1" applyFont="1"/>
    <xf numFmtId="1" fontId="8" fillId="0" borderId="0" xfId="0" applyNumberFormat="1" applyFont="1"/>
    <xf numFmtId="0" fontId="8" fillId="0" borderId="0" xfId="0" applyFont="1"/>
    <xf numFmtId="2" fontId="8" fillId="0" borderId="0" xfId="0" applyNumberFormat="1" applyFont="1"/>
    <xf numFmtId="1" fontId="7" fillId="0" borderId="0" xfId="0" applyNumberFormat="1" applyFont="1"/>
    <xf numFmtId="0" fontId="7" fillId="0" borderId="0" xfId="0" applyFont="1"/>
    <xf numFmtId="2" fontId="7" fillId="0" borderId="0" xfId="0" applyNumberFormat="1" applyFont="1"/>
    <xf numFmtId="1" fontId="6" fillId="0" borderId="0" xfId="0" applyNumberFormat="1" applyFont="1"/>
    <xf numFmtId="0" fontId="6" fillId="0" borderId="0" xfId="0" applyFont="1"/>
    <xf numFmtId="2" fontId="6" fillId="0" borderId="0" xfId="0" applyNumberFormat="1" applyFont="1"/>
    <xf numFmtId="1" fontId="5" fillId="0" borderId="0" xfId="0" applyNumberFormat="1" applyFont="1"/>
    <xf numFmtId="0" fontId="5" fillId="0" borderId="0" xfId="0" applyFont="1"/>
    <xf numFmtId="2" fontId="5" fillId="0" borderId="0" xfId="0" applyNumberFormat="1" applyFont="1"/>
    <xf numFmtId="1" fontId="4" fillId="0" borderId="0" xfId="0" applyNumberFormat="1" applyFont="1"/>
    <xf numFmtId="0" fontId="4" fillId="0" borderId="0" xfId="0" applyFont="1"/>
    <xf numFmtId="2" fontId="4" fillId="0" borderId="0" xfId="0" applyNumberFormat="1" applyFont="1"/>
    <xf numFmtId="1" fontId="3" fillId="0" borderId="0" xfId="0" applyNumberFormat="1" applyFont="1"/>
    <xf numFmtId="0" fontId="3" fillId="0" borderId="0" xfId="0" applyFont="1"/>
    <xf numFmtId="2" fontId="3" fillId="0" borderId="0" xfId="0" applyNumberFormat="1" applyFont="1"/>
    <xf numFmtId="2" fontId="15" fillId="3" borderId="6" xfId="1" applyNumberFormat="1" applyFont="1" applyFill="1" applyBorder="1" applyAlignment="1">
      <alignment vertical="center"/>
    </xf>
    <xf numFmtId="1" fontId="2" fillId="0" borderId="0" xfId="0" applyNumberFormat="1" applyFont="1"/>
    <xf numFmtId="0" fontId="2" fillId="0" borderId="0" xfId="0" applyFont="1"/>
    <xf numFmtId="2" fontId="2" fillId="0" borderId="0" xfId="0" applyNumberFormat="1" applyFont="1"/>
    <xf numFmtId="1" fontId="15" fillId="0" borderId="0" xfId="0" applyNumberFormat="1" applyFont="1"/>
    <xf numFmtId="2" fontId="15" fillId="0" borderId="0" xfId="0" applyNumberFormat="1" applyFont="1"/>
    <xf numFmtId="14" fontId="1" fillId="7" borderId="6" xfId="0" applyNumberFormat="1" applyFont="1" applyFill="1" applyBorder="1" applyAlignment="1">
      <alignment horizontal="right" wrapText="1"/>
    </xf>
    <xf numFmtId="0" fontId="1" fillId="7" borderId="6" xfId="0" applyFont="1" applyFill="1" applyBorder="1" applyAlignment="1">
      <alignment wrapText="1"/>
    </xf>
    <xf numFmtId="0" fontId="1" fillId="7" borderId="6" xfId="0" applyFont="1" applyFill="1" applyBorder="1" applyAlignment="1">
      <alignment horizontal="right" wrapText="1"/>
    </xf>
    <xf numFmtId="44" fontId="1" fillId="7" borderId="6" xfId="1" applyFont="1" applyFill="1" applyBorder="1" applyAlignment="1">
      <alignment horizontal="right" wrapText="1"/>
    </xf>
    <xf numFmtId="44" fontId="1" fillId="7" borderId="6" xfId="0" applyNumberFormat="1" applyFont="1" applyFill="1" applyBorder="1"/>
  </cellXfs>
  <cellStyles count="3">
    <cellStyle name="Currency" xfId="1" builtinId="4"/>
    <cellStyle name="Normal" xfId="0" builtinId="0"/>
    <cellStyle name="Normal 2" xfId="2" xr:uid="{54C02F0C-D806-40E0-B71F-363CC52D4B0F}"/>
  </cellStyles>
  <dxfs count="1"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828800" cy="733425"/>
    <xdr:pic>
      <xdr:nvPicPr>
        <xdr:cNvPr id="2" name="image1.jpg" descr="fides-logofbfinal2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1"/>
  <sheetViews>
    <sheetView tabSelected="1" workbookViewId="0">
      <selection activeCell="F14" sqref="F14"/>
    </sheetView>
  </sheetViews>
  <sheetFormatPr defaultColWidth="12.625" defaultRowHeight="15" customHeight="1" x14ac:dyDescent="0.2"/>
  <cols>
    <col min="1" max="1" width="15" customWidth="1"/>
    <col min="2" max="2" width="18.25" customWidth="1"/>
    <col min="3" max="3" width="15.125" customWidth="1"/>
    <col min="4" max="4" width="8.5" customWidth="1"/>
    <col min="5" max="5" width="9.25" customWidth="1"/>
    <col min="6" max="6" width="8.625" customWidth="1"/>
    <col min="7" max="7" width="8.5" bestFit="1" customWidth="1"/>
    <col min="8" max="8" width="7.625" customWidth="1"/>
    <col min="9" max="9" width="10.5" customWidth="1"/>
    <col min="10" max="10" width="6.375" customWidth="1"/>
  </cols>
  <sheetData>
    <row r="1" spans="1:12" ht="14.25" customHeight="1" x14ac:dyDescent="0.3">
      <c r="C1" s="1" t="s">
        <v>0</v>
      </c>
      <c r="D1" s="1"/>
      <c r="E1" s="1"/>
      <c r="G1" s="2"/>
      <c r="H1" s="3"/>
      <c r="I1" s="4"/>
      <c r="J1" s="2"/>
    </row>
    <row r="2" spans="1:12" ht="14.25" customHeight="1" x14ac:dyDescent="0.25">
      <c r="A2" s="5"/>
      <c r="F2" s="2"/>
      <c r="G2" s="2"/>
      <c r="H2" s="2"/>
      <c r="I2" s="2"/>
      <c r="J2" s="2"/>
    </row>
    <row r="3" spans="1:12" ht="14.25" customHeight="1" x14ac:dyDescent="0.25">
      <c r="A3" s="5"/>
      <c r="F3" s="2"/>
      <c r="G3" s="2"/>
      <c r="H3" s="2"/>
      <c r="I3" s="2"/>
      <c r="J3" s="2"/>
    </row>
    <row r="4" spans="1:12" ht="14.25" customHeight="1" x14ac:dyDescent="0.25">
      <c r="A4" s="5"/>
      <c r="F4" s="2"/>
      <c r="G4" s="2"/>
      <c r="H4" s="2"/>
      <c r="I4" s="2"/>
      <c r="J4" s="2"/>
    </row>
    <row r="5" spans="1:12" ht="14.25" customHeight="1" x14ac:dyDescent="0.3">
      <c r="A5" s="6" t="s">
        <v>1</v>
      </c>
      <c r="B5" s="6"/>
      <c r="D5" s="7"/>
      <c r="E5" s="61"/>
      <c r="F5" s="8"/>
      <c r="G5" s="9"/>
      <c r="H5" s="10" t="s">
        <v>2</v>
      </c>
      <c r="I5" s="10" t="s">
        <v>3</v>
      </c>
      <c r="J5" s="2"/>
    </row>
    <row r="6" spans="1:12" ht="14.25" customHeight="1" x14ac:dyDescent="0.25">
      <c r="A6" s="11" t="s">
        <v>4</v>
      </c>
      <c r="B6" s="12"/>
      <c r="C6" s="12"/>
      <c r="D6" s="12"/>
      <c r="E6" s="12"/>
      <c r="F6" s="13"/>
      <c r="G6" s="13"/>
      <c r="H6" s="13"/>
      <c r="I6" s="13"/>
      <c r="J6" s="2"/>
    </row>
    <row r="7" spans="1:12" ht="14.25" customHeight="1" x14ac:dyDescent="0.25">
      <c r="A7" s="11" t="s">
        <v>5</v>
      </c>
      <c r="B7" s="12"/>
      <c r="C7" s="14"/>
      <c r="D7" s="12"/>
      <c r="E7" s="12"/>
      <c r="F7" s="13"/>
      <c r="G7" s="13"/>
      <c r="H7" s="13"/>
      <c r="I7" s="13"/>
      <c r="J7" s="2"/>
    </row>
    <row r="8" spans="1:12" ht="14.25" customHeight="1" x14ac:dyDescent="0.25">
      <c r="A8" s="15" t="s">
        <v>6</v>
      </c>
      <c r="B8" s="16"/>
      <c r="C8" s="17"/>
      <c r="D8" s="9"/>
      <c r="E8" s="9"/>
      <c r="F8" s="8"/>
      <c r="G8" s="8"/>
      <c r="H8" s="8"/>
      <c r="I8" s="8"/>
      <c r="J8" s="2"/>
    </row>
    <row r="9" spans="1:12" ht="14.25" customHeight="1" x14ac:dyDescent="0.25">
      <c r="A9" s="5"/>
      <c r="H9" s="2"/>
      <c r="I9" s="2"/>
      <c r="J9" s="2"/>
    </row>
    <row r="10" spans="1:12" ht="14.25" customHeight="1" x14ac:dyDescent="0.3">
      <c r="H10" s="18"/>
      <c r="I10" s="19"/>
    </row>
    <row r="11" spans="1:12" ht="14.25" customHeight="1" x14ac:dyDescent="0.25">
      <c r="A11" s="20" t="s">
        <v>7</v>
      </c>
      <c r="B11" s="21" t="s">
        <v>8</v>
      </c>
      <c r="C11" s="22"/>
      <c r="D11" s="23"/>
      <c r="E11" s="23"/>
      <c r="F11" s="22"/>
      <c r="G11" s="23"/>
      <c r="H11" s="23"/>
      <c r="I11" s="21"/>
    </row>
    <row r="12" spans="1:12" ht="14.25" customHeight="1" x14ac:dyDescent="0.25">
      <c r="A12" s="20" t="s">
        <v>9</v>
      </c>
      <c r="B12" s="20" t="s">
        <v>10</v>
      </c>
      <c r="C12" s="20" t="s">
        <v>11</v>
      </c>
      <c r="D12" s="20" t="s">
        <v>12</v>
      </c>
      <c r="E12" s="20" t="s">
        <v>13</v>
      </c>
      <c r="F12" s="20" t="s">
        <v>14</v>
      </c>
      <c r="G12" s="20" t="s">
        <v>15</v>
      </c>
      <c r="H12" s="20" t="s">
        <v>16</v>
      </c>
      <c r="I12" s="20" t="s">
        <v>17</v>
      </c>
    </row>
    <row r="13" spans="1:12" ht="14.25" customHeight="1" x14ac:dyDescent="0.25">
      <c r="A13" s="97"/>
      <c r="B13" s="44"/>
      <c r="C13" s="44">
        <v>199350.30000000002</v>
      </c>
      <c r="D13" s="44">
        <v>12408</v>
      </c>
      <c r="E13" s="98">
        <v>5670.9629999999997</v>
      </c>
      <c r="F13" s="98">
        <v>5175.1686290999996</v>
      </c>
      <c r="G13" s="98">
        <v>495.7943709000001</v>
      </c>
      <c r="H13" s="24">
        <v>0.85</v>
      </c>
      <c r="I13" s="25">
        <f t="shared" ref="I13:I31" si="0">G13*H13</f>
        <v>421.42521526500008</v>
      </c>
      <c r="L13" s="52"/>
    </row>
    <row r="14" spans="1:12" ht="14.25" customHeight="1" x14ac:dyDescent="0.25">
      <c r="A14" s="97"/>
      <c r="B14" s="44"/>
      <c r="C14" s="44">
        <v>8360.75</v>
      </c>
      <c r="D14" s="44">
        <v>215</v>
      </c>
      <c r="E14" s="98">
        <v>105.053</v>
      </c>
      <c r="F14" s="98">
        <v>105.3867855</v>
      </c>
      <c r="G14" s="98">
        <v>-0.33378550000000473</v>
      </c>
      <c r="H14" s="24">
        <v>0.85</v>
      </c>
      <c r="I14" s="25">
        <f t="shared" si="0"/>
        <v>-0.283717675000004</v>
      </c>
      <c r="L14" s="52"/>
    </row>
    <row r="15" spans="1:12" ht="14.25" customHeight="1" x14ac:dyDescent="0.25">
      <c r="A15" s="97"/>
      <c r="B15" s="44"/>
      <c r="C15" s="44">
        <v>17145.72</v>
      </c>
      <c r="D15" s="44">
        <v>812</v>
      </c>
      <c r="E15" s="98">
        <v>252.62799999999999</v>
      </c>
      <c r="F15" s="98">
        <v>218.69366170000001</v>
      </c>
      <c r="G15" s="98">
        <v>33.934338299999979</v>
      </c>
      <c r="H15" s="24">
        <v>0.85</v>
      </c>
      <c r="I15" s="25">
        <f t="shared" si="0"/>
        <v>28.84418755499998</v>
      </c>
      <c r="L15" s="52"/>
    </row>
    <row r="16" spans="1:12" ht="14.25" customHeight="1" x14ac:dyDescent="0.25">
      <c r="A16" s="97"/>
      <c r="B16" s="44"/>
      <c r="C16" s="44">
        <v>847130.6399999999</v>
      </c>
      <c r="D16" s="44">
        <v>15317</v>
      </c>
      <c r="E16" s="98">
        <v>9583.759</v>
      </c>
      <c r="F16" s="98">
        <v>8923.5889286000001</v>
      </c>
      <c r="G16" s="98">
        <v>660.17007139999987</v>
      </c>
      <c r="H16" s="24">
        <v>0.85</v>
      </c>
      <c r="I16" s="26">
        <f t="shared" si="0"/>
        <v>561.14456068999982</v>
      </c>
      <c r="L16" s="52"/>
    </row>
    <row r="17" spans="1:12" ht="14.25" customHeight="1" x14ac:dyDescent="0.25">
      <c r="A17" s="97"/>
      <c r="B17" s="44"/>
      <c r="C17" s="44">
        <v>40474.69</v>
      </c>
      <c r="D17" s="44">
        <v>68</v>
      </c>
      <c r="E17" s="98">
        <v>976.17200000000003</v>
      </c>
      <c r="F17" s="98">
        <v>947.27258489999997</v>
      </c>
      <c r="G17" s="98">
        <v>28.899415100000056</v>
      </c>
      <c r="H17" s="24">
        <v>0.85</v>
      </c>
      <c r="I17" s="25">
        <f t="shared" si="0"/>
        <v>24.564502835000045</v>
      </c>
      <c r="L17" s="52"/>
    </row>
    <row r="18" spans="1:12" ht="14.25" customHeight="1" x14ac:dyDescent="0.25">
      <c r="A18" s="97"/>
      <c r="B18" s="44"/>
      <c r="C18" s="44">
        <v>9921</v>
      </c>
      <c r="D18" s="44">
        <v>101</v>
      </c>
      <c r="E18" s="98">
        <v>219.78700000000001</v>
      </c>
      <c r="F18" s="98">
        <v>209.80871700000003</v>
      </c>
      <c r="G18" s="98">
        <v>9.9782829999999763</v>
      </c>
      <c r="H18" s="24">
        <v>0.85</v>
      </c>
      <c r="I18" s="25">
        <f t="shared" si="0"/>
        <v>8.4815405499999788</v>
      </c>
      <c r="L18" s="52"/>
    </row>
    <row r="19" spans="1:12" ht="14.25" customHeight="1" x14ac:dyDescent="0.25">
      <c r="A19" s="97"/>
      <c r="B19" s="44"/>
      <c r="C19" s="44">
        <v>7299.41</v>
      </c>
      <c r="D19" s="44">
        <v>16</v>
      </c>
      <c r="E19" s="98">
        <v>91.257999999999996</v>
      </c>
      <c r="F19" s="98">
        <v>107.25896140000002</v>
      </c>
      <c r="G19" s="98">
        <v>-16.000961400000023</v>
      </c>
      <c r="H19" s="24">
        <v>0.85</v>
      </c>
      <c r="I19" s="25">
        <f t="shared" si="0"/>
        <v>-13.600817190000019</v>
      </c>
      <c r="L19" s="52"/>
    </row>
    <row r="20" spans="1:12" ht="14.25" customHeight="1" x14ac:dyDescent="0.25">
      <c r="A20" s="97"/>
      <c r="B20" s="44"/>
      <c r="C20" s="44">
        <v>15669.35</v>
      </c>
      <c r="D20" s="44">
        <v>644</v>
      </c>
      <c r="E20" s="98">
        <v>194.61949999999999</v>
      </c>
      <c r="F20" s="98">
        <v>163.3241668</v>
      </c>
      <c r="G20" s="98">
        <v>31.295333199999988</v>
      </c>
      <c r="H20" s="24">
        <v>0.85</v>
      </c>
      <c r="I20" s="25">
        <f t="shared" si="0"/>
        <v>26.601033219999987</v>
      </c>
      <c r="L20" s="52"/>
    </row>
    <row r="21" spans="1:12" ht="14.25" customHeight="1" x14ac:dyDescent="0.25">
      <c r="A21" s="97"/>
      <c r="B21" s="44"/>
      <c r="C21" s="44">
        <v>10766.48</v>
      </c>
      <c r="D21" s="44">
        <v>777</v>
      </c>
      <c r="E21" s="98">
        <v>322.95</v>
      </c>
      <c r="F21" s="98">
        <v>322.80164350000001</v>
      </c>
      <c r="G21" s="98">
        <v>0.14835649999997713</v>
      </c>
      <c r="H21" s="24">
        <v>0.85</v>
      </c>
      <c r="I21" s="25">
        <f t="shared" si="0"/>
        <v>0.12610302499998055</v>
      </c>
      <c r="L21" s="52"/>
    </row>
    <row r="22" spans="1:12" ht="14.25" customHeight="1" x14ac:dyDescent="0.25">
      <c r="A22" s="97"/>
      <c r="B22" s="44"/>
      <c r="C22" s="44">
        <v>120953.99</v>
      </c>
      <c r="D22" s="44">
        <v>8987</v>
      </c>
      <c r="E22" s="98">
        <v>3027.83</v>
      </c>
      <c r="F22" s="98">
        <v>2283.4638175999999</v>
      </c>
      <c r="G22" s="98">
        <v>744.36618240000007</v>
      </c>
      <c r="H22" s="24">
        <v>0.85</v>
      </c>
      <c r="I22" s="25">
        <f t="shared" si="0"/>
        <v>632.71125504000008</v>
      </c>
      <c r="L22" s="52"/>
    </row>
    <row r="23" spans="1:12" ht="14.25" customHeight="1" x14ac:dyDescent="0.25">
      <c r="A23" s="97"/>
      <c r="B23" s="44"/>
      <c r="C23" s="44">
        <v>258090.21</v>
      </c>
      <c r="D23" s="44">
        <v>17369</v>
      </c>
      <c r="E23" s="98">
        <v>7708.7160000000003</v>
      </c>
      <c r="F23" s="98">
        <v>7515.9544397</v>
      </c>
      <c r="G23" s="98">
        <v>192.76156030000038</v>
      </c>
      <c r="H23" s="24">
        <v>0.85</v>
      </c>
      <c r="I23" s="25">
        <f t="shared" si="0"/>
        <v>163.84732625500033</v>
      </c>
      <c r="L23" s="52"/>
    </row>
    <row r="24" spans="1:12" ht="14.25" customHeight="1" x14ac:dyDescent="0.25">
      <c r="A24" s="97"/>
      <c r="B24" s="44"/>
      <c r="C24" s="44">
        <v>0</v>
      </c>
      <c r="D24" s="44">
        <v>0</v>
      </c>
      <c r="E24" s="98">
        <v>4.75</v>
      </c>
      <c r="F24" s="98">
        <v>22.8</v>
      </c>
      <c r="G24" s="98">
        <v>-18.05</v>
      </c>
      <c r="H24" s="24">
        <v>0.85</v>
      </c>
      <c r="I24" s="25">
        <f t="shared" si="0"/>
        <v>-15.342499999999999</v>
      </c>
      <c r="L24" s="52"/>
    </row>
    <row r="25" spans="1:12" ht="14.25" customHeight="1" x14ac:dyDescent="0.25">
      <c r="A25" s="97"/>
      <c r="B25" s="44"/>
      <c r="C25" s="44">
        <v>42226.479999999996</v>
      </c>
      <c r="D25" s="44">
        <v>2829</v>
      </c>
      <c r="E25" s="98">
        <v>1012.9985</v>
      </c>
      <c r="F25" s="98">
        <v>813.22714329999997</v>
      </c>
      <c r="G25" s="98">
        <v>199.77135670000007</v>
      </c>
      <c r="H25" s="24">
        <v>0.85</v>
      </c>
      <c r="I25" s="25">
        <f t="shared" si="0"/>
        <v>169.80565319500005</v>
      </c>
      <c r="L25" s="52"/>
    </row>
    <row r="26" spans="1:12" ht="14.25" customHeight="1" x14ac:dyDescent="0.25">
      <c r="A26" s="97"/>
      <c r="B26" s="44"/>
      <c r="C26" s="44">
        <v>0</v>
      </c>
      <c r="D26" s="44">
        <v>0</v>
      </c>
      <c r="E26" s="98">
        <v>0</v>
      </c>
      <c r="F26" s="98">
        <v>0</v>
      </c>
      <c r="G26" s="98">
        <v>0</v>
      </c>
      <c r="H26" s="24">
        <v>0.85</v>
      </c>
      <c r="I26" s="25">
        <f t="shared" si="0"/>
        <v>0</v>
      </c>
      <c r="L26" s="52"/>
    </row>
    <row r="27" spans="1:12" ht="14.25" customHeight="1" x14ac:dyDescent="0.25">
      <c r="A27" s="97"/>
      <c r="B27" s="44"/>
      <c r="C27" s="44">
        <v>292064.95</v>
      </c>
      <c r="D27" s="44">
        <v>6948</v>
      </c>
      <c r="E27" s="98">
        <v>4973.4354999999996</v>
      </c>
      <c r="F27" s="98">
        <v>4240.5952640000005</v>
      </c>
      <c r="G27" s="98">
        <v>732.84023599999909</v>
      </c>
      <c r="H27" s="24">
        <v>0.85</v>
      </c>
      <c r="I27" s="25">
        <f t="shared" si="0"/>
        <v>622.91420059999916</v>
      </c>
      <c r="L27" s="52"/>
    </row>
    <row r="28" spans="1:12" ht="14.25" customHeight="1" x14ac:dyDescent="0.25">
      <c r="A28" s="97"/>
      <c r="B28" s="44"/>
      <c r="C28" s="44">
        <v>12914.54</v>
      </c>
      <c r="D28" s="44">
        <v>261</v>
      </c>
      <c r="E28" s="98">
        <v>339.17</v>
      </c>
      <c r="F28" s="98">
        <v>312.30697930000002</v>
      </c>
      <c r="G28" s="98">
        <v>26.863020699999993</v>
      </c>
      <c r="H28" s="24">
        <v>0.85</v>
      </c>
      <c r="I28" s="25">
        <f t="shared" si="0"/>
        <v>22.833567594999995</v>
      </c>
      <c r="L28" s="52"/>
    </row>
    <row r="29" spans="1:12" ht="14.25" customHeight="1" x14ac:dyDescent="0.25">
      <c r="A29" s="97"/>
      <c r="B29" s="44"/>
      <c r="C29" s="44">
        <v>33505.840000000004</v>
      </c>
      <c r="D29" s="44">
        <v>957</v>
      </c>
      <c r="E29" s="98">
        <v>940.88</v>
      </c>
      <c r="F29" s="98">
        <v>334.26754120000004</v>
      </c>
      <c r="G29" s="98">
        <v>606.61245880000001</v>
      </c>
      <c r="H29" s="24">
        <v>0.85</v>
      </c>
      <c r="I29" s="25">
        <f t="shared" si="0"/>
        <v>515.62058997999998</v>
      </c>
      <c r="L29" s="52"/>
    </row>
    <row r="30" spans="1:12" ht="14.25" customHeight="1" x14ac:dyDescent="0.25">
      <c r="A30" s="97"/>
      <c r="B30" s="44"/>
      <c r="C30" s="44">
        <v>3717.27</v>
      </c>
      <c r="D30" s="44">
        <v>61</v>
      </c>
      <c r="E30" s="98">
        <v>133.19</v>
      </c>
      <c r="F30" s="98">
        <v>115.02035590000001</v>
      </c>
      <c r="G30" s="98">
        <v>18.169644099999985</v>
      </c>
      <c r="H30" s="24">
        <v>0.85</v>
      </c>
      <c r="I30" s="25">
        <f t="shared" si="0"/>
        <v>15.444197484999988</v>
      </c>
      <c r="L30" s="52"/>
    </row>
    <row r="31" spans="1:12" ht="14.25" customHeight="1" x14ac:dyDescent="0.25">
      <c r="A31" s="97"/>
      <c r="B31" s="44"/>
      <c r="C31" s="44">
        <v>19059.18</v>
      </c>
      <c r="D31" s="44">
        <v>338</v>
      </c>
      <c r="E31" s="98">
        <v>508.78</v>
      </c>
      <c r="F31" s="98">
        <v>479.39763929999998</v>
      </c>
      <c r="G31" s="98">
        <v>29.382360699999992</v>
      </c>
      <c r="H31" s="24">
        <v>0.85</v>
      </c>
      <c r="I31" s="25">
        <f t="shared" si="0"/>
        <v>24.975006594999993</v>
      </c>
      <c r="L31" s="52"/>
    </row>
    <row r="32" spans="1:12" ht="14.25" customHeight="1" x14ac:dyDescent="0.25">
      <c r="A32" s="97"/>
      <c r="B32" s="44"/>
      <c r="C32" s="44"/>
      <c r="D32" s="44"/>
      <c r="E32" s="98"/>
      <c r="F32" s="98"/>
      <c r="G32" s="98"/>
      <c r="H32" s="24"/>
      <c r="I32" s="25"/>
      <c r="L32" s="52"/>
    </row>
    <row r="33" spans="1:12" ht="14.25" customHeight="1" x14ac:dyDescent="0.25">
      <c r="A33" s="94"/>
      <c r="B33" s="95"/>
      <c r="C33" s="95"/>
      <c r="D33" s="95"/>
      <c r="E33" s="96"/>
      <c r="F33" s="96"/>
      <c r="G33" s="96"/>
      <c r="H33" s="24"/>
      <c r="I33" s="25"/>
      <c r="L33" s="52"/>
    </row>
    <row r="34" spans="1:12" ht="14.25" customHeight="1" x14ac:dyDescent="0.25">
      <c r="A34" s="90"/>
      <c r="B34" s="91"/>
      <c r="C34" s="91"/>
      <c r="D34" s="91"/>
      <c r="E34" s="92"/>
      <c r="F34" s="92"/>
      <c r="G34" s="92"/>
      <c r="H34" s="24"/>
      <c r="I34" s="25"/>
      <c r="L34" s="52"/>
    </row>
    <row r="35" spans="1:12" ht="14.25" customHeight="1" x14ac:dyDescent="0.25">
      <c r="A35" s="90"/>
      <c r="B35" s="91"/>
      <c r="C35" s="91"/>
      <c r="D35" s="91"/>
      <c r="E35" s="92"/>
      <c r="F35" s="92"/>
      <c r="G35" s="92"/>
      <c r="H35" s="24"/>
      <c r="I35" s="25"/>
      <c r="L35" s="52"/>
    </row>
    <row r="36" spans="1:12" ht="14.25" customHeight="1" x14ac:dyDescent="0.25">
      <c r="A36" s="87"/>
      <c r="B36" s="88"/>
      <c r="C36" s="88"/>
      <c r="D36" s="88"/>
      <c r="E36" s="89"/>
      <c r="F36" s="89"/>
      <c r="G36" s="89"/>
      <c r="H36" s="24"/>
      <c r="I36" s="25"/>
    </row>
    <row r="37" spans="1:12" ht="14.25" customHeight="1" x14ac:dyDescent="0.25">
      <c r="A37" s="84"/>
      <c r="B37" s="85"/>
      <c r="C37" s="85"/>
      <c r="D37" s="84"/>
      <c r="E37" s="86"/>
      <c r="F37" s="86"/>
      <c r="G37" s="86"/>
      <c r="H37" s="24"/>
      <c r="I37" s="25"/>
    </row>
    <row r="38" spans="1:12" ht="14.25" customHeight="1" x14ac:dyDescent="0.25">
      <c r="A38" s="81"/>
      <c r="B38" s="82"/>
      <c r="C38" s="82"/>
      <c r="D38" s="81"/>
      <c r="E38" s="83"/>
      <c r="F38" s="83"/>
      <c r="G38" s="83"/>
      <c r="H38" s="24"/>
      <c r="I38" s="25"/>
    </row>
    <row r="39" spans="1:12" ht="14.25" customHeight="1" x14ac:dyDescent="0.25">
      <c r="A39" s="81"/>
      <c r="B39" s="82"/>
      <c r="C39" s="82"/>
      <c r="D39" s="81"/>
      <c r="E39" s="83"/>
      <c r="F39" s="83"/>
      <c r="G39" s="83"/>
      <c r="H39" s="24"/>
      <c r="I39" s="25"/>
    </row>
    <row r="40" spans="1:12" ht="14.25" customHeight="1" x14ac:dyDescent="0.25">
      <c r="A40" s="78"/>
      <c r="B40" s="79"/>
      <c r="C40" s="79"/>
      <c r="D40" s="79"/>
      <c r="E40" s="80"/>
      <c r="F40" s="80"/>
      <c r="G40" s="80"/>
      <c r="H40" s="24"/>
      <c r="I40" s="25"/>
    </row>
    <row r="41" spans="1:12" ht="14.25" customHeight="1" x14ac:dyDescent="0.25">
      <c r="A41" s="75"/>
      <c r="B41" s="76"/>
      <c r="C41" s="76"/>
      <c r="D41" s="76"/>
      <c r="E41" s="77"/>
      <c r="F41" s="77"/>
      <c r="G41" s="77"/>
      <c r="H41" s="24"/>
      <c r="I41" s="25"/>
    </row>
    <row r="42" spans="1:12" ht="14.25" customHeight="1" x14ac:dyDescent="0.25">
      <c r="A42" s="75"/>
      <c r="B42" s="76"/>
      <c r="C42" s="76"/>
      <c r="D42" s="76"/>
      <c r="E42" s="77"/>
      <c r="F42" s="77"/>
      <c r="G42" s="77"/>
      <c r="H42" s="24"/>
      <c r="I42" s="25"/>
    </row>
    <row r="43" spans="1:12" ht="14.25" customHeight="1" x14ac:dyDescent="0.25">
      <c r="A43" s="72"/>
      <c r="B43" s="73"/>
      <c r="C43" s="73"/>
      <c r="D43" s="73"/>
      <c r="E43" s="74"/>
      <c r="F43" s="74"/>
      <c r="G43" s="74"/>
      <c r="H43" s="24"/>
      <c r="I43" s="25"/>
    </row>
    <row r="44" spans="1:12" ht="14.25" customHeight="1" x14ac:dyDescent="0.25">
      <c r="A44" s="69"/>
      <c r="B44" s="70"/>
      <c r="C44" s="70"/>
      <c r="D44" s="70"/>
      <c r="E44" s="71"/>
      <c r="F44" s="71"/>
      <c r="G44" s="71"/>
      <c r="H44" s="24"/>
      <c r="I44" s="25"/>
    </row>
    <row r="45" spans="1:12" ht="14.25" customHeight="1" x14ac:dyDescent="0.25">
      <c r="A45" s="69"/>
      <c r="B45" s="70"/>
      <c r="C45" s="70"/>
      <c r="D45" s="70"/>
      <c r="E45" s="71"/>
      <c r="F45" s="71"/>
      <c r="G45" s="71"/>
      <c r="H45" s="24"/>
      <c r="I45" s="25"/>
    </row>
    <row r="46" spans="1:12" ht="14.25" customHeight="1" x14ac:dyDescent="0.25">
      <c r="A46" s="69"/>
      <c r="B46" s="70"/>
      <c r="C46" s="70"/>
      <c r="D46" s="70"/>
      <c r="E46" s="71"/>
      <c r="F46" s="71"/>
      <c r="G46" s="71"/>
      <c r="H46" s="24"/>
      <c r="I46" s="25"/>
    </row>
    <row r="47" spans="1:12" ht="14.25" customHeight="1" x14ac:dyDescent="0.25">
      <c r="A47" s="69"/>
      <c r="B47" s="70"/>
      <c r="C47" s="70"/>
      <c r="D47" s="70"/>
      <c r="E47" s="71"/>
      <c r="F47" s="71"/>
      <c r="G47" s="71"/>
      <c r="H47" s="24"/>
      <c r="I47" s="25"/>
    </row>
    <row r="48" spans="1:12" ht="14.25" customHeight="1" x14ac:dyDescent="0.25">
      <c r="A48" s="53"/>
      <c r="B48" s="54"/>
      <c r="C48" s="54"/>
      <c r="D48" s="54"/>
      <c r="E48" s="55"/>
      <c r="F48" s="55"/>
      <c r="G48" s="55"/>
      <c r="H48" s="24"/>
      <c r="I48" s="25"/>
    </row>
    <row r="49" spans="1:9" ht="14.25" customHeight="1" x14ac:dyDescent="0.25">
      <c r="A49" s="53"/>
      <c r="B49" s="54"/>
      <c r="C49" s="54"/>
      <c r="D49" s="54"/>
      <c r="E49" s="55"/>
      <c r="F49" s="55"/>
      <c r="G49" s="55"/>
      <c r="H49" s="24"/>
      <c r="I49" s="25"/>
    </row>
    <row r="50" spans="1:9" ht="14.25" customHeight="1" x14ac:dyDescent="0.25">
      <c r="A50" s="27"/>
      <c r="B50" s="25"/>
      <c r="C50" s="25"/>
      <c r="D50" s="25"/>
      <c r="E50" s="25"/>
      <c r="F50" s="25"/>
      <c r="G50" s="25"/>
      <c r="H50" s="24"/>
      <c r="I50" s="25"/>
    </row>
    <row r="51" spans="1:9" ht="14.25" customHeight="1" x14ac:dyDescent="0.25">
      <c r="A51" s="27"/>
      <c r="B51" s="25"/>
      <c r="C51" s="25"/>
      <c r="D51" s="25"/>
      <c r="E51" s="25"/>
      <c r="F51" s="25"/>
      <c r="G51" s="25"/>
      <c r="H51" s="24"/>
      <c r="I51" s="25"/>
    </row>
    <row r="52" spans="1:9" ht="14.25" customHeight="1" x14ac:dyDescent="0.25">
      <c r="A52" s="27"/>
      <c r="B52" s="25"/>
      <c r="C52" s="25"/>
      <c r="D52" s="25"/>
      <c r="E52" s="25"/>
      <c r="F52" s="25"/>
      <c r="G52" s="25"/>
      <c r="H52" s="24"/>
      <c r="I52" s="25"/>
    </row>
    <row r="53" spans="1:9" ht="14.25" customHeight="1" x14ac:dyDescent="0.3">
      <c r="A53" s="28"/>
      <c r="B53" s="29" t="s">
        <v>18</v>
      </c>
      <c r="C53" s="30">
        <f t="shared" ref="C53:G53" si="1">SUM(C13:C52)</f>
        <v>1938650.7999999998</v>
      </c>
      <c r="D53" s="31">
        <f t="shared" si="1"/>
        <v>68108</v>
      </c>
      <c r="E53" s="31">
        <f t="shared" si="1"/>
        <v>36066.9395</v>
      </c>
      <c r="F53" s="31">
        <f t="shared" si="1"/>
        <v>32290.337258799998</v>
      </c>
      <c r="G53" s="32">
        <f t="shared" si="1"/>
        <v>3776.6022411999993</v>
      </c>
      <c r="H53" s="33">
        <v>0.85</v>
      </c>
      <c r="I53" s="34">
        <f>SUM(I13:I52)</f>
        <v>3210.11190502</v>
      </c>
    </row>
    <row r="54" spans="1:9" ht="14.25" customHeight="1" x14ac:dyDescent="0.2"/>
    <row r="55" spans="1:9" ht="14.25" customHeight="1" x14ac:dyDescent="0.2"/>
    <row r="56" spans="1:9" ht="14.25" customHeight="1" x14ac:dyDescent="0.3">
      <c r="B56" s="1" t="s">
        <v>19</v>
      </c>
      <c r="C56" s="1"/>
      <c r="D56" s="1"/>
      <c r="E56" s="1"/>
      <c r="F56" s="1"/>
      <c r="G56" s="1"/>
      <c r="H56" s="1"/>
      <c r="I56" s="35">
        <f>I53</f>
        <v>3210.11190502</v>
      </c>
    </row>
    <row r="57" spans="1:9" ht="14.25" customHeight="1" x14ac:dyDescent="0.25">
      <c r="I57" s="3" t="s">
        <v>20</v>
      </c>
    </row>
    <row r="58" spans="1:9" ht="14.25" customHeight="1" x14ac:dyDescent="0.2"/>
    <row r="59" spans="1:9" ht="14.25" customHeight="1" x14ac:dyDescent="0.2"/>
    <row r="60" spans="1:9" ht="14.25" customHeight="1" x14ac:dyDescent="0.2"/>
    <row r="61" spans="1:9" ht="14.25" customHeight="1" x14ac:dyDescent="0.25">
      <c r="A61" s="36" t="s">
        <v>21</v>
      </c>
      <c r="C61" s="37" t="s">
        <v>22</v>
      </c>
      <c r="D61" s="37"/>
      <c r="E61" s="37"/>
      <c r="F61" s="37"/>
    </row>
    <row r="62" spans="1:9" ht="14.25" customHeight="1" x14ac:dyDescent="0.25">
      <c r="A62" s="36"/>
      <c r="C62" s="37" t="s">
        <v>23</v>
      </c>
      <c r="D62" s="37"/>
      <c r="E62" s="37"/>
      <c r="F62" s="37"/>
    </row>
    <row r="63" spans="1:9" ht="14.25" customHeight="1" x14ac:dyDescent="0.25">
      <c r="A63" s="5"/>
    </row>
    <row r="64" spans="1:9" ht="14.25" customHeight="1" x14ac:dyDescent="0.25">
      <c r="A64" s="20" t="s">
        <v>24</v>
      </c>
      <c r="B64" s="20" t="s">
        <v>25</v>
      </c>
      <c r="C64" s="38" t="s">
        <v>26</v>
      </c>
      <c r="D64" s="38" t="s">
        <v>27</v>
      </c>
      <c r="E64" s="38" t="s">
        <v>28</v>
      </c>
      <c r="F64" s="39" t="s">
        <v>29</v>
      </c>
      <c r="G64" s="39" t="s">
        <v>30</v>
      </c>
      <c r="H64" s="38" t="s">
        <v>31</v>
      </c>
      <c r="I64" s="38" t="s">
        <v>32</v>
      </c>
    </row>
    <row r="65" spans="1:12" ht="14.25" customHeight="1" x14ac:dyDescent="0.25">
      <c r="A65" s="4"/>
      <c r="B65" s="5" t="s">
        <v>33</v>
      </c>
      <c r="C65" s="5"/>
      <c r="D65" s="5"/>
      <c r="E65" s="5"/>
      <c r="F65" s="5"/>
      <c r="G65" s="5"/>
      <c r="H65" s="40"/>
      <c r="I65" s="40">
        <v>0</v>
      </c>
    </row>
    <row r="66" spans="1:12" ht="14.25" customHeight="1" x14ac:dyDescent="0.25">
      <c r="A66" s="99"/>
      <c r="B66" s="100"/>
      <c r="C66" s="100"/>
      <c r="D66" s="100"/>
      <c r="E66" s="101"/>
      <c r="F66" s="102"/>
      <c r="G66" s="102"/>
      <c r="H66" s="103"/>
      <c r="I66" s="93">
        <f t="shared" ref="I66:I69" si="2">G66-H66</f>
        <v>0</v>
      </c>
    </row>
    <row r="67" spans="1:12" ht="14.25" customHeight="1" x14ac:dyDescent="0.25">
      <c r="A67" s="99"/>
      <c r="B67" s="100"/>
      <c r="C67" s="100"/>
      <c r="D67" s="100"/>
      <c r="E67" s="101"/>
      <c r="F67" s="102"/>
      <c r="G67" s="102"/>
      <c r="H67" s="103"/>
      <c r="I67" s="93">
        <f t="shared" si="2"/>
        <v>0</v>
      </c>
    </row>
    <row r="68" spans="1:12" ht="14.25" customHeight="1" x14ac:dyDescent="0.25">
      <c r="A68" s="62"/>
      <c r="B68" s="63"/>
      <c r="C68" s="63"/>
      <c r="D68" s="63"/>
      <c r="E68" s="63"/>
      <c r="F68" s="64"/>
      <c r="G68" s="64"/>
      <c r="H68" s="65"/>
      <c r="I68" s="93">
        <f t="shared" si="2"/>
        <v>0</v>
      </c>
    </row>
    <row r="69" spans="1:12" ht="14.25" customHeight="1" x14ac:dyDescent="0.25">
      <c r="A69" s="62"/>
      <c r="B69" s="66"/>
      <c r="C69" s="66"/>
      <c r="D69" s="66"/>
      <c r="E69" s="67"/>
      <c r="F69" s="68"/>
      <c r="G69" s="64"/>
      <c r="H69" s="65"/>
      <c r="I69" s="93">
        <f t="shared" si="2"/>
        <v>0</v>
      </c>
    </row>
    <row r="70" spans="1:12" ht="14.25" customHeight="1" x14ac:dyDescent="0.25">
      <c r="A70" s="62"/>
      <c r="B70" s="63"/>
      <c r="C70" s="63"/>
      <c r="D70" s="63"/>
      <c r="E70" s="63"/>
      <c r="F70" s="64"/>
      <c r="G70" s="64"/>
      <c r="H70" s="65"/>
      <c r="I70" s="93">
        <f t="shared" ref="I70:I71" si="3">G70-H70</f>
        <v>0</v>
      </c>
    </row>
    <row r="71" spans="1:12" ht="14.25" customHeight="1" x14ac:dyDescent="0.25">
      <c r="A71" s="62"/>
      <c r="B71" s="63"/>
      <c r="C71" s="63"/>
      <c r="D71" s="63"/>
      <c r="E71" s="63"/>
      <c r="F71" s="64"/>
      <c r="G71" s="64"/>
      <c r="H71" s="65"/>
      <c r="I71" s="93">
        <f t="shared" si="3"/>
        <v>0</v>
      </c>
    </row>
    <row r="72" spans="1:12" ht="14.25" customHeight="1" x14ac:dyDescent="0.25">
      <c r="A72" s="62"/>
      <c r="B72" s="63"/>
      <c r="C72" s="63"/>
      <c r="D72" s="63"/>
      <c r="E72" s="63"/>
      <c r="F72" s="64"/>
      <c r="G72" s="64"/>
      <c r="H72" s="65"/>
      <c r="I72" s="93">
        <f t="shared" ref="I72:I82" si="4">G72-H72</f>
        <v>0</v>
      </c>
      <c r="L72" s="56"/>
    </row>
    <row r="73" spans="1:12" ht="14.25" customHeight="1" x14ac:dyDescent="0.25">
      <c r="A73" s="62"/>
      <c r="B73" s="63"/>
      <c r="C73" s="63"/>
      <c r="D73" s="63"/>
      <c r="E73" s="63"/>
      <c r="F73" s="64"/>
      <c r="G73" s="64"/>
      <c r="H73" s="65"/>
      <c r="I73" s="93">
        <f t="shared" si="4"/>
        <v>0</v>
      </c>
    </row>
    <row r="74" spans="1:12" ht="14.25" customHeight="1" x14ac:dyDescent="0.25">
      <c r="A74" s="62"/>
      <c r="B74" s="66"/>
      <c r="C74" s="66"/>
      <c r="D74" s="66"/>
      <c r="E74" s="67"/>
      <c r="F74" s="68"/>
      <c r="G74" s="64"/>
      <c r="H74" s="65"/>
      <c r="I74" s="93">
        <f t="shared" si="4"/>
        <v>0</v>
      </c>
    </row>
    <row r="75" spans="1:12" ht="14.25" customHeight="1" x14ac:dyDescent="0.25">
      <c r="A75" s="62"/>
      <c r="B75" s="66"/>
      <c r="C75" s="66"/>
      <c r="D75" s="66"/>
      <c r="E75" s="67"/>
      <c r="F75" s="68"/>
      <c r="G75" s="64"/>
      <c r="H75" s="65"/>
      <c r="I75" s="93">
        <f t="shared" si="4"/>
        <v>0</v>
      </c>
    </row>
    <row r="76" spans="1:12" ht="14.25" customHeight="1" x14ac:dyDescent="0.25">
      <c r="A76" s="57"/>
      <c r="B76" s="58"/>
      <c r="C76" s="58"/>
      <c r="D76" s="58"/>
      <c r="E76" s="58"/>
      <c r="F76" s="59"/>
      <c r="G76" s="59"/>
      <c r="H76" s="60"/>
      <c r="I76" s="93">
        <f t="shared" si="4"/>
        <v>0</v>
      </c>
    </row>
    <row r="77" spans="1:12" ht="14.25" customHeight="1" x14ac:dyDescent="0.25">
      <c r="A77" s="57"/>
      <c r="B77" s="58"/>
      <c r="C77" s="58"/>
      <c r="D77" s="58"/>
      <c r="E77" s="58"/>
      <c r="F77" s="59"/>
      <c r="G77" s="59"/>
      <c r="H77" s="60"/>
      <c r="I77" s="93">
        <f t="shared" si="4"/>
        <v>0</v>
      </c>
    </row>
    <row r="78" spans="1:12" ht="14.25" customHeight="1" x14ac:dyDescent="0.25">
      <c r="A78" s="57"/>
      <c r="B78" s="58"/>
      <c r="C78" s="58"/>
      <c r="D78" s="58"/>
      <c r="E78" s="58"/>
      <c r="F78" s="59"/>
      <c r="G78" s="59"/>
      <c r="H78" s="60"/>
      <c r="I78" s="93">
        <f t="shared" si="4"/>
        <v>0</v>
      </c>
    </row>
    <row r="79" spans="1:12" ht="14.25" customHeight="1" x14ac:dyDescent="0.25">
      <c r="A79" s="57"/>
      <c r="B79" s="58"/>
      <c r="C79" s="58"/>
      <c r="D79" s="58"/>
      <c r="E79" s="58"/>
      <c r="F79" s="59"/>
      <c r="G79" s="59"/>
      <c r="H79" s="60"/>
      <c r="I79" s="93">
        <f t="shared" si="4"/>
        <v>0</v>
      </c>
    </row>
    <row r="80" spans="1:12" ht="14.25" customHeight="1" x14ac:dyDescent="0.25">
      <c r="A80" s="57"/>
      <c r="B80" s="58"/>
      <c r="C80" s="58"/>
      <c r="D80" s="58"/>
      <c r="E80" s="58"/>
      <c r="F80" s="59"/>
      <c r="G80" s="59"/>
      <c r="H80" s="60"/>
      <c r="I80" s="93">
        <f t="shared" si="4"/>
        <v>0</v>
      </c>
    </row>
    <row r="81" spans="1:9" ht="14.25" customHeight="1" x14ac:dyDescent="0.25">
      <c r="A81" s="57"/>
      <c r="B81" s="58"/>
      <c r="C81" s="58"/>
      <c r="D81" s="58"/>
      <c r="E81" s="58"/>
      <c r="F81" s="59"/>
      <c r="G81" s="59"/>
      <c r="H81" s="60"/>
      <c r="I81" s="93">
        <f t="shared" si="4"/>
        <v>0</v>
      </c>
    </row>
    <row r="82" spans="1:9" ht="14.25" customHeight="1" x14ac:dyDescent="0.25">
      <c r="A82" s="43"/>
      <c r="D82" s="44"/>
      <c r="E82" s="44"/>
      <c r="F82" s="42"/>
      <c r="G82" s="41"/>
      <c r="H82" s="41"/>
      <c r="I82" s="93">
        <f t="shared" si="4"/>
        <v>0</v>
      </c>
    </row>
    <row r="83" spans="1:9" ht="14.25" customHeight="1" x14ac:dyDescent="0.3">
      <c r="A83" s="29"/>
      <c r="B83" s="29" t="s">
        <v>34</v>
      </c>
      <c r="C83" s="29"/>
      <c r="D83" s="29"/>
      <c r="E83" s="29"/>
      <c r="F83" s="29"/>
      <c r="G83" s="29"/>
      <c r="H83" s="31"/>
      <c r="I83" s="34">
        <f>SUM(I65:I82)</f>
        <v>0</v>
      </c>
    </row>
    <row r="84" spans="1:9" ht="14.25" customHeight="1" x14ac:dyDescent="0.25">
      <c r="I84" s="45" t="s">
        <v>35</v>
      </c>
    </row>
    <row r="85" spans="1:9" ht="14.25" customHeight="1" x14ac:dyDescent="0.2"/>
    <row r="86" spans="1:9" ht="14.25" customHeight="1" x14ac:dyDescent="0.3">
      <c r="B86" s="5"/>
      <c r="D86" s="5"/>
      <c r="E86" s="46" t="s">
        <v>36</v>
      </c>
      <c r="F86" s="40">
        <f>I83</f>
        <v>0</v>
      </c>
      <c r="G86" s="5"/>
      <c r="H86" s="46" t="s">
        <v>37</v>
      </c>
      <c r="I86" s="47">
        <f>I83-F86</f>
        <v>0</v>
      </c>
    </row>
    <row r="87" spans="1:9" ht="14.25" customHeight="1" x14ac:dyDescent="0.25">
      <c r="F87" s="3" t="s">
        <v>38</v>
      </c>
      <c r="H87" s="46" t="s">
        <v>39</v>
      </c>
      <c r="I87" s="3" t="s">
        <v>40</v>
      </c>
    </row>
    <row r="88" spans="1:9" ht="14.25" customHeight="1" x14ac:dyDescent="0.25">
      <c r="H88" s="48"/>
      <c r="I88" s="25"/>
    </row>
    <row r="89" spans="1:9" ht="14.25" customHeight="1" x14ac:dyDescent="0.4">
      <c r="H89" s="48"/>
      <c r="I89" s="49"/>
    </row>
    <row r="90" spans="1:9" ht="14.25" customHeight="1" x14ac:dyDescent="0.2"/>
    <row r="91" spans="1:9" ht="14.25" customHeight="1" x14ac:dyDescent="0.3">
      <c r="B91" s="5" t="s">
        <v>41</v>
      </c>
      <c r="E91" s="50">
        <f>I56-F86</f>
        <v>3210.11190502</v>
      </c>
      <c r="G91" s="3"/>
      <c r="I91" s="51" t="s">
        <v>42</v>
      </c>
    </row>
    <row r="92" spans="1:9" ht="14.25" customHeight="1" x14ac:dyDescent="0.25">
      <c r="B92" s="5" t="s">
        <v>43</v>
      </c>
      <c r="E92" s="3" t="s">
        <v>44</v>
      </c>
    </row>
    <row r="93" spans="1:9" ht="14.25" customHeight="1" x14ac:dyDescent="0.2"/>
    <row r="94" spans="1:9" ht="14.25" customHeight="1" x14ac:dyDescent="0.2"/>
    <row r="95" spans="1:9" ht="14.25" customHeight="1" x14ac:dyDescent="0.2"/>
    <row r="96" spans="1:9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</sheetData>
  <conditionalFormatting sqref="I66:I81 A82:I82">
    <cfRule type="expression" dxfId="0" priority="1">
      <formula>$D66="UNPAID"</formula>
    </cfRule>
  </conditionalFormatting>
  <pageMargins left="0.2" right="0.2" top="0.75" bottom="0.75" header="0" footer="0"/>
  <pageSetup orientation="portrait" r:id="rId1"/>
  <headerFooter>
    <oddFooter>&amp;C&amp;F&amp;R&amp;D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2.625" defaultRowHeight="15" customHeight="1" x14ac:dyDescent="0.2"/>
  <cols>
    <col min="1" max="6" width="7.625" customWidth="1"/>
  </cols>
  <sheetData>
    <row r="1" ht="14.25" customHeight="1" x14ac:dyDescent="0.2"/>
    <row r="2" ht="14.25" customHeight="1" x14ac:dyDescent="0.2"/>
    <row r="3" ht="14.25" customHeight="1" x14ac:dyDescent="0.2"/>
    <row r="4" ht="14.25" customHeight="1" x14ac:dyDescent="0.2"/>
    <row r="5" ht="14.25" customHeight="1" x14ac:dyDescent="0.2"/>
    <row r="6" ht="14.25" customHeight="1" x14ac:dyDescent="0.2"/>
    <row r="7" ht="14.25" customHeight="1" x14ac:dyDescent="0.2"/>
    <row r="8" ht="14.25" customHeight="1" x14ac:dyDescent="0.2"/>
    <row r="9" ht="14.25" customHeight="1" x14ac:dyDescent="0.2"/>
    <row r="10" ht="14.25" customHeight="1" x14ac:dyDescent="0.2"/>
    <row r="11" ht="14.25" customHeight="1" x14ac:dyDescent="0.2"/>
    <row r="12" ht="14.25" customHeight="1" x14ac:dyDescent="0.2"/>
    <row r="13" ht="14.25" customHeight="1" x14ac:dyDescent="0.2"/>
    <row r="14" ht="14.25" customHeight="1" x14ac:dyDescent="0.2"/>
    <row r="15" ht="14.25" customHeight="1" x14ac:dyDescent="0.2"/>
    <row r="16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2.625" defaultRowHeight="15" customHeight="1" x14ac:dyDescent="0.2"/>
  <cols>
    <col min="1" max="6" width="7.625" customWidth="1"/>
  </cols>
  <sheetData>
    <row r="1" ht="14.25" customHeight="1" x14ac:dyDescent="0.2"/>
    <row r="2" ht="14.25" customHeight="1" x14ac:dyDescent="0.2"/>
    <row r="3" ht="14.25" customHeight="1" x14ac:dyDescent="0.2"/>
    <row r="4" ht="14.25" customHeight="1" x14ac:dyDescent="0.2"/>
    <row r="5" ht="14.25" customHeight="1" x14ac:dyDescent="0.2"/>
    <row r="6" ht="14.25" customHeight="1" x14ac:dyDescent="0.2"/>
    <row r="7" ht="14.25" customHeight="1" x14ac:dyDescent="0.2"/>
    <row r="8" ht="14.25" customHeight="1" x14ac:dyDescent="0.2"/>
    <row r="9" ht="14.25" customHeight="1" x14ac:dyDescent="0.2"/>
    <row r="10" ht="14.25" customHeight="1" x14ac:dyDescent="0.2"/>
    <row r="11" ht="14.25" customHeight="1" x14ac:dyDescent="0.2"/>
    <row r="12" ht="14.25" customHeight="1" x14ac:dyDescent="0.2"/>
    <row r="13" ht="14.25" customHeight="1" x14ac:dyDescent="0.2"/>
    <row r="14" ht="14.25" customHeight="1" x14ac:dyDescent="0.2"/>
    <row r="15" ht="14.25" customHeight="1" x14ac:dyDescent="0.2"/>
    <row r="16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hipsica</dc:creator>
  <cp:lastModifiedBy>Roy Choi</cp:lastModifiedBy>
  <cp:lastPrinted>2021-09-21T13:29:30Z</cp:lastPrinted>
  <dcterms:created xsi:type="dcterms:W3CDTF">2021-04-15T21:46:35Z</dcterms:created>
  <dcterms:modified xsi:type="dcterms:W3CDTF">2025-01-27T20:49:29Z</dcterms:modified>
</cp:coreProperties>
</file>